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мкд1\Desktop\на сайт Жилсоюз 2015г\2025г\"/>
    </mc:Choice>
  </mc:AlternateContent>
  <xr:revisionPtr revIDLastSave="0" documentId="13_ncr:1_{D8769D34-9932-4129-8568-4DD8EB17C3AB}" xr6:coauthVersionLast="46" xr6:coauthVersionMax="46" xr10:uidLastSave="{00000000-0000-0000-0000-000000000000}"/>
  <bookViews>
    <workbookView xWindow="2430" yWindow="0" windowWidth="14745" windowHeight="14400" xr2:uid="{00000000-000D-0000-FFFF-FFFF00000000}"/>
  </bookViews>
  <sheets>
    <sheet name="план на 2020г." sheetId="1" r:id="rId1"/>
    <sheet name="Лист3" sheetId="4" r:id="rId2"/>
    <sheet name="Лист1" sheetId="2" r:id="rId3"/>
    <sheet name="Лист2" sheetId="3" r:id="rId4"/>
  </sheets>
  <definedNames>
    <definedName name="_xlnm._FilterDatabase" localSheetId="0" hidden="1">'план на 2020г.'!$B$6:$G$7</definedName>
    <definedName name="_xlnm.Print_Area" localSheetId="0">'план на 2020г.'!$A$1:$G$1645</definedName>
  </definedNames>
  <calcPr calcId="191029"/>
</workbook>
</file>

<file path=xl/calcChain.xml><?xml version="1.0" encoding="utf-8"?>
<calcChain xmlns="http://schemas.openxmlformats.org/spreadsheetml/2006/main">
  <c r="E1508" i="1" l="1"/>
  <c r="E1373" i="1"/>
  <c r="E1168" i="1"/>
  <c r="E547" i="1"/>
  <c r="E391" i="1"/>
  <c r="F390" i="1"/>
  <c r="E1125" i="1"/>
  <c r="E194" i="1" l="1"/>
  <c r="E872" i="1"/>
  <c r="E830" i="1"/>
  <c r="E761" i="1" l="1"/>
  <c r="E885" i="1"/>
  <c r="E733" i="1"/>
  <c r="E1533" i="1"/>
  <c r="E1495" i="1"/>
  <c r="E1566" i="1" l="1"/>
  <c r="E1588" i="1" l="1"/>
  <c r="E1415" i="1"/>
  <c r="E1401" i="1"/>
  <c r="E1365" i="1"/>
  <c r="E1263" i="1" l="1"/>
  <c r="E1193" i="1"/>
  <c r="E1157" i="1"/>
  <c r="E1115" i="1"/>
  <c r="E1009" i="1"/>
  <c r="E983" i="1"/>
  <c r="E898" i="1" l="1"/>
  <c r="E745" i="1"/>
  <c r="E707" i="1"/>
  <c r="E510" i="1"/>
  <c r="E473" i="1"/>
  <c r="E459" i="1"/>
  <c r="E412" i="1"/>
  <c r="E381" i="1"/>
  <c r="E349" i="1"/>
  <c r="E332" i="1"/>
  <c r="E299" i="1" l="1"/>
  <c r="E284" i="1"/>
  <c r="E237" i="1" l="1"/>
  <c r="E223" i="1"/>
  <c r="E129" i="1"/>
  <c r="E114" i="1"/>
  <c r="E100" i="1"/>
  <c r="E85" i="1"/>
  <c r="E63" i="1"/>
  <c r="E48" i="1"/>
  <c r="E30" i="1"/>
  <c r="E841" i="1" l="1"/>
  <c r="E1459" i="1" l="1"/>
  <c r="E1321" i="1" l="1"/>
  <c r="E1300" i="1" l="1"/>
  <c r="E1285" i="1"/>
  <c r="E1273" i="1"/>
  <c r="E1220" i="1"/>
  <c r="E1100" i="1" l="1"/>
  <c r="E1089" i="1"/>
  <c r="E961" i="1"/>
  <c r="E947" i="1"/>
  <c r="E813" i="1"/>
  <c r="E1309" i="1"/>
  <c r="E1046" i="1"/>
  <c r="E624" i="1" l="1"/>
  <c r="E579" i="1"/>
  <c r="E427" i="1"/>
  <c r="E590" i="1"/>
  <c r="E181" i="1" l="1"/>
  <c r="E162" i="1"/>
  <c r="E145" i="1"/>
  <c r="E534" i="1"/>
  <c r="E248" i="1"/>
  <c r="E1645" i="1" l="1"/>
  <c r="E1599" i="1"/>
  <c r="E1545" i="1"/>
  <c r="E1436" i="1" l="1"/>
  <c r="E1428" i="1"/>
  <c r="E1383" i="1"/>
  <c r="E1346" i="1" l="1"/>
  <c r="E1480" i="1" l="1"/>
  <c r="E864" i="1"/>
  <c r="E1139" i="1" l="1"/>
  <c r="E994" i="1"/>
  <c r="E853" i="1" l="1"/>
  <c r="E778" i="1"/>
  <c r="E670" i="1" l="1"/>
  <c r="E498" i="1" l="1"/>
  <c r="E444" i="1"/>
  <c r="E1620" i="1" l="1"/>
  <c r="E1611" i="1"/>
  <c r="E1555" i="1"/>
  <c r="E1519" i="1"/>
  <c r="E1449" i="1"/>
  <c r="E1334" i="1"/>
  <c r="E1247" i="1"/>
  <c r="E1233" i="1"/>
  <c r="E1208" i="1" l="1"/>
  <c r="E1181" i="1"/>
  <c r="E1078" i="1"/>
  <c r="E1064" i="1"/>
  <c r="E1032" i="1"/>
  <c r="E931" i="1"/>
  <c r="E920" i="1"/>
  <c r="E802" i="1"/>
  <c r="E790" i="1"/>
  <c r="E723" i="1"/>
  <c r="E693" i="1"/>
  <c r="E681" i="1"/>
  <c r="E657" i="1"/>
  <c r="E646" i="1"/>
  <c r="E634" i="1"/>
  <c r="E612" i="1"/>
  <c r="E600" i="1"/>
  <c r="E561" i="1" l="1"/>
  <c r="E521" i="1"/>
  <c r="E486" i="1"/>
  <c r="E366" i="1"/>
  <c r="E314" i="1"/>
  <c r="E270" i="1"/>
  <c r="E258" i="1"/>
  <c r="E211" i="1"/>
</calcChain>
</file>

<file path=xl/sharedStrings.xml><?xml version="1.0" encoding="utf-8"?>
<sst xmlns="http://schemas.openxmlformats.org/spreadsheetml/2006/main" count="2026" uniqueCount="597">
  <si>
    <t>Мира,39</t>
  </si>
  <si>
    <t>Мира,35</t>
  </si>
  <si>
    <t>по текущему ремонту ОИ МКД,</t>
  </si>
  <si>
    <t>Адрес МКД</t>
  </si>
  <si>
    <t>Вид работ</t>
  </si>
  <si>
    <t>Космонавтов, 4</t>
  </si>
  <si>
    <t>Итого:</t>
  </si>
  <si>
    <t>Куйбышева, 12</t>
  </si>
  <si>
    <t>Куйбышева, 17</t>
  </si>
  <si>
    <t>Куйбышева, 19</t>
  </si>
  <si>
    <t>Куйбышева, 20</t>
  </si>
  <si>
    <t>Куйбышева, 21</t>
  </si>
  <si>
    <t>Куйбышева, 35</t>
  </si>
  <si>
    <t>Куйбышева, 38</t>
  </si>
  <si>
    <t>Куйбышева, 40</t>
  </si>
  <si>
    <t>Куйбышева, 40а</t>
  </si>
  <si>
    <t>Ленина, 1</t>
  </si>
  <si>
    <t>Ленина, 2</t>
  </si>
  <si>
    <t>Ленина, 3</t>
  </si>
  <si>
    <t>Ленина, 9</t>
  </si>
  <si>
    <t xml:space="preserve">Ленина, 10               </t>
  </si>
  <si>
    <t>Ленина, 17</t>
  </si>
  <si>
    <t>Ленина, 20</t>
  </si>
  <si>
    <t>Ленина, 22</t>
  </si>
  <si>
    <t>Ленина, 30</t>
  </si>
  <si>
    <t>Мира, 8</t>
  </si>
  <si>
    <t>Мира, 12</t>
  </si>
  <si>
    <t>Мира, 19</t>
  </si>
  <si>
    <t>Мира, 21</t>
  </si>
  <si>
    <t>Мира, 23</t>
  </si>
  <si>
    <t>Мира, 41</t>
  </si>
  <si>
    <t>Мира, 41а</t>
  </si>
  <si>
    <t>Московская, 2</t>
  </si>
  <si>
    <t>Московская, 4</t>
  </si>
  <si>
    <t>Московская, 5</t>
  </si>
  <si>
    <t>Московская, 7</t>
  </si>
  <si>
    <t>Московская, 9</t>
  </si>
  <si>
    <t>Московская, 14</t>
  </si>
  <si>
    <t>Московская, 15</t>
  </si>
  <si>
    <t>Московская, 17</t>
  </si>
  <si>
    <t>Московская, 20</t>
  </si>
  <si>
    <t>Московская, 21</t>
  </si>
  <si>
    <t>Московская, 22</t>
  </si>
  <si>
    <t>Московская, 25</t>
  </si>
  <si>
    <t>Московская, 27</t>
  </si>
  <si>
    <t>Московская, 29</t>
  </si>
  <si>
    <t>Павлова, 7</t>
  </si>
  <si>
    <t>Павлова, 9</t>
  </si>
  <si>
    <t>Павлова, 11</t>
  </si>
  <si>
    <t>Павлова, 43а</t>
  </si>
  <si>
    <t>Парковая, 9</t>
  </si>
  <si>
    <t>Парковая, 11</t>
  </si>
  <si>
    <t>Спортивная, 4</t>
  </si>
  <si>
    <t xml:space="preserve">Спортивная, 11а                    </t>
  </si>
  <si>
    <t>Спортивная, 24</t>
  </si>
  <si>
    <t>Строителей, 7</t>
  </si>
  <si>
    <t>Строителей, 7а</t>
  </si>
  <si>
    <t>Строителей, 16</t>
  </si>
  <si>
    <t>Строителей, 17</t>
  </si>
  <si>
    <t>Энергетиков, 4</t>
  </si>
  <si>
    <t>Энергетиков, 10</t>
  </si>
  <si>
    <t>Плановый срок                           выполнения работ</t>
  </si>
  <si>
    <t xml:space="preserve">Куйбышева, 34 </t>
  </si>
  <si>
    <t xml:space="preserve">Ленина, 12     </t>
  </si>
  <si>
    <t xml:space="preserve">Ленина, 11      </t>
  </si>
  <si>
    <t xml:space="preserve">Ленина, 21     </t>
  </si>
  <si>
    <t xml:space="preserve">Мира, 39а      </t>
  </si>
  <si>
    <t xml:space="preserve">Мира, 39б     </t>
  </si>
  <si>
    <t xml:space="preserve">Ленина, 14     </t>
  </si>
  <si>
    <t>Ленина,23</t>
  </si>
  <si>
    <t>Мира, 13</t>
  </si>
  <si>
    <t>Энергетиков, 6</t>
  </si>
  <si>
    <t>Мира, 9</t>
  </si>
  <si>
    <t>Строителей, 11</t>
  </si>
  <si>
    <t>Парковая, 7</t>
  </si>
  <si>
    <t>Ленина, 18</t>
  </si>
  <si>
    <t>Куйбышева, 42А</t>
  </si>
  <si>
    <t>Энергетиков, 8</t>
  </si>
  <si>
    <t xml:space="preserve">на 2017г.  </t>
  </si>
  <si>
    <t>находящихся в управлении/обслуживании   ООО "Жилсоюз"</t>
  </si>
  <si>
    <t>Московская,18</t>
  </si>
  <si>
    <t>Спортивная, 36</t>
  </si>
  <si>
    <t>Космонавтов, 16А</t>
  </si>
  <si>
    <t>Куйбышева, 22</t>
  </si>
  <si>
    <t>Куйбышева, 14</t>
  </si>
  <si>
    <t>Космонавтов, 6</t>
  </si>
  <si>
    <t>Куйбышева, 36</t>
  </si>
  <si>
    <t>Куйбышева, 37</t>
  </si>
  <si>
    <t>Парковая, 1</t>
  </si>
  <si>
    <t>Павлова, 51</t>
  </si>
  <si>
    <t>Парковая, 3</t>
  </si>
  <si>
    <t>Сов.Армии, 1</t>
  </si>
  <si>
    <t>Строителей, 19</t>
  </si>
  <si>
    <t>Ленина, 32</t>
  </si>
  <si>
    <t>Сведения о выполнении работ                    (месяц)</t>
  </si>
  <si>
    <t>Строителей, 5</t>
  </si>
  <si>
    <t>Энергетиков, 16</t>
  </si>
  <si>
    <t>Сов.Армии, 2</t>
  </si>
  <si>
    <t>Московская, 1</t>
  </si>
  <si>
    <t>№ п/п</t>
  </si>
  <si>
    <t>Плановая (сметная) стоимость                      работ, руб.</t>
  </si>
  <si>
    <t>Московская, 6</t>
  </si>
  <si>
    <t>Итого</t>
  </si>
  <si>
    <t xml:space="preserve">Итого </t>
  </si>
  <si>
    <t>Итого по б/с № 1</t>
  </si>
  <si>
    <t>Итого по б/с № 2</t>
  </si>
  <si>
    <t>Итого по б/с № 3</t>
  </si>
  <si>
    <t>Итого по б/с № 4</t>
  </si>
  <si>
    <t>Куйбышева, 10              б/с № 3</t>
  </si>
  <si>
    <t>Куйбышева, 10              б/с № 1</t>
  </si>
  <si>
    <t>Куйбышева, 10           б/с № 2</t>
  </si>
  <si>
    <t>Куйбышева, 11                   б/с № 1</t>
  </si>
  <si>
    <t>Куйбышева, 11                   б/с № 4</t>
  </si>
  <si>
    <t>Куйбышева, 11                   б/с № 3</t>
  </si>
  <si>
    <t>Куйбышева, 11                   б/с № 2</t>
  </si>
  <si>
    <t>Ленина, 7</t>
  </si>
  <si>
    <t>Ленина, 6а</t>
  </si>
  <si>
    <t>Ленина, 19</t>
  </si>
  <si>
    <t>Ленина, 15</t>
  </si>
  <si>
    <t>Ленина, 13</t>
  </si>
  <si>
    <t>Ленина, 10А</t>
  </si>
  <si>
    <t>Ленина, 8</t>
  </si>
  <si>
    <t>Ленина, 4</t>
  </si>
  <si>
    <t>Космонавтов, 18</t>
  </si>
  <si>
    <t>Ленина, 24</t>
  </si>
  <si>
    <t>Ремонт ВДИС ГХВС, в/о и отопления, в том числе:</t>
  </si>
  <si>
    <r>
      <rPr>
        <b/>
        <sz val="10"/>
        <rFont val="Times New Roman"/>
        <family val="1"/>
        <charset val="204"/>
      </rPr>
      <t>Прочие работы</t>
    </r>
    <r>
      <rPr>
        <sz val="10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непредвиденные ремонты</t>
    </r>
    <r>
      <rPr>
        <sz val="10"/>
        <rFont val="Times New Roman"/>
        <family val="1"/>
        <charset val="204"/>
      </rPr>
      <t>)</t>
    </r>
  </si>
  <si>
    <t>в течение года</t>
  </si>
  <si>
    <t>Уборка помещений подъезда</t>
  </si>
  <si>
    <r>
      <t>Прочие работы (</t>
    </r>
    <r>
      <rPr>
        <i/>
        <sz val="10"/>
        <rFont val="Times New Roman"/>
        <family val="1"/>
        <charset val="204"/>
      </rPr>
      <t>непредвиденные ремонты</t>
    </r>
    <r>
      <rPr>
        <b/>
        <sz val="10"/>
        <rFont val="Times New Roman"/>
        <family val="1"/>
        <charset val="204"/>
      </rPr>
      <t>), в том числе:</t>
    </r>
  </si>
  <si>
    <r>
      <rPr>
        <b/>
        <sz val="10"/>
        <rFont val="Times New Roman"/>
        <family val="1"/>
        <charset val="204"/>
      </rPr>
      <t>Прочие работы</t>
    </r>
    <r>
      <rPr>
        <sz val="10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непредвиденные ремонты</t>
    </r>
    <r>
      <rPr>
        <sz val="10"/>
        <rFont val="Times New Roman"/>
        <family val="1"/>
        <charset val="204"/>
      </rPr>
      <t>):</t>
    </r>
  </si>
  <si>
    <t>Павлова, 39</t>
  </si>
  <si>
    <t>Мира, 37 А</t>
  </si>
  <si>
    <t>Ленина, 28</t>
  </si>
  <si>
    <t>Общестроительные работы, в том числе:</t>
  </si>
  <si>
    <t>Сов. Армии,5</t>
  </si>
  <si>
    <r>
      <t xml:space="preserve">Прочие работы </t>
    </r>
    <r>
      <rPr>
        <i/>
        <sz val="10"/>
        <rFont val="Times New Roman"/>
        <family val="1"/>
        <charset val="204"/>
      </rPr>
      <t>(непредвиденные ремонты):</t>
    </r>
  </si>
  <si>
    <t>Прочие работы (непредвиденные ремонты):</t>
  </si>
  <si>
    <t>в течении года</t>
  </si>
  <si>
    <t>Мира, 27</t>
  </si>
  <si>
    <t>Ремонт ВДИС электроснабжения, в том числе:</t>
  </si>
  <si>
    <t>Благоустройство придомовой территории, в том числе:</t>
  </si>
  <si>
    <t xml:space="preserve">Благоустройство придомовой территории, в том числе: </t>
  </si>
  <si>
    <t>Парковая, 2а                             (корпус 2)</t>
  </si>
  <si>
    <t>Парковая, 2а                           (корпус 3)</t>
  </si>
  <si>
    <r>
      <t xml:space="preserve">Прочие работы </t>
    </r>
    <r>
      <rPr>
        <i/>
        <sz val="10"/>
        <rFont val="Times New Roman"/>
        <family val="1"/>
        <charset val="204"/>
      </rPr>
      <t>(непредвиденные ремонты)</t>
    </r>
    <r>
      <rPr>
        <b/>
        <i/>
        <sz val="10"/>
        <rFont val="Times New Roman"/>
        <family val="1"/>
        <charset val="204"/>
      </rPr>
      <t>:</t>
    </r>
  </si>
  <si>
    <r>
      <t xml:space="preserve">Прочие работы </t>
    </r>
    <r>
      <rPr>
        <b/>
        <sz val="10"/>
        <rFont val="Times New Roman"/>
        <family val="1"/>
        <charset val="204"/>
      </rPr>
      <t>(непредвиденные ремонты)</t>
    </r>
    <r>
      <rPr>
        <b/>
        <i/>
        <sz val="10"/>
        <rFont val="Times New Roman"/>
        <family val="1"/>
        <charset val="204"/>
      </rPr>
      <t>:</t>
    </r>
  </si>
  <si>
    <r>
      <rPr>
        <b/>
        <sz val="10"/>
        <rFont val="Times New Roman"/>
        <family val="1"/>
        <charset val="204"/>
      </rPr>
      <t>Прочие работы</t>
    </r>
    <r>
      <rPr>
        <b/>
        <i/>
        <sz val="10"/>
        <rFont val="Times New Roman"/>
        <family val="1"/>
        <charset val="204"/>
      </rPr>
      <t xml:space="preserve"> (непредвиденные ремонты):</t>
    </r>
  </si>
  <si>
    <t xml:space="preserve">Ленина, 27     </t>
  </si>
  <si>
    <r>
      <t>Ремонт ВДИС ГХВС, в/о и отопления, в том числе:</t>
    </r>
    <r>
      <rPr>
        <sz val="10"/>
        <rFont val="Times New Roman"/>
        <family val="1"/>
        <charset val="204"/>
      </rPr>
      <t> </t>
    </r>
  </si>
  <si>
    <r>
      <rPr>
        <b/>
        <i/>
        <sz val="10"/>
        <rFont val="Times New Roman"/>
        <family val="1"/>
        <charset val="204"/>
      </rPr>
      <t>Прочие работы</t>
    </r>
    <r>
      <rPr>
        <i/>
        <sz val="10"/>
        <rFont val="Times New Roman"/>
        <family val="1"/>
        <charset val="204"/>
      </rPr>
      <t xml:space="preserve"> (непредвиденные ремонты)</t>
    </r>
  </si>
  <si>
    <r>
      <t>Ремонт ВДИС ГХВС и отопления, в том числе:</t>
    </r>
    <r>
      <rPr>
        <sz val="10"/>
        <rFont val="Times New Roman"/>
        <family val="1"/>
        <charset val="204"/>
      </rPr>
      <t> </t>
    </r>
  </si>
  <si>
    <t>Выполнено работ на сумму:</t>
  </si>
  <si>
    <r>
      <rPr>
        <b/>
        <sz val="10"/>
        <rFont val="Times New Roman"/>
        <family val="1"/>
        <charset val="204"/>
      </rPr>
      <t>Прочие работы</t>
    </r>
    <r>
      <rPr>
        <b/>
        <i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(непредвиденные ремонты):</t>
    </r>
  </si>
  <si>
    <r>
      <t>Прочие работы (</t>
    </r>
    <r>
      <rPr>
        <i/>
        <sz val="10"/>
        <rFont val="Times New Roman"/>
        <family val="1"/>
        <charset val="204"/>
      </rPr>
      <t>непредвиденные ремонты</t>
    </r>
    <r>
      <rPr>
        <b/>
        <sz val="10"/>
        <rFont val="Times New Roman"/>
        <family val="1"/>
        <charset val="204"/>
      </rPr>
      <t>):</t>
    </r>
  </si>
  <si>
    <t>Мира, 29</t>
  </si>
  <si>
    <t>Энергетиков, 15</t>
  </si>
  <si>
    <t>Замена стояка электроснабжения п.1,2</t>
  </si>
  <si>
    <t>на 2025  год.</t>
  </si>
  <si>
    <t>Ремонт ВРУ</t>
  </si>
  <si>
    <t>Покраска входной двери</t>
  </si>
  <si>
    <t>Установка новой двери в приямок</t>
  </si>
  <si>
    <t>Установка урн у подъездов № 11,12,13</t>
  </si>
  <si>
    <t>Частичный ремонт цоколя</t>
  </si>
  <si>
    <t>Ремонт водосливной системы (замена воронки)</t>
  </si>
  <si>
    <t>Покраска входных дверей</t>
  </si>
  <si>
    <t>Ремонт помещений подъездов № 1,2,3</t>
  </si>
  <si>
    <t>Стрижка  кустарников (м/д п.1 и 2, кроме сирени)</t>
  </si>
  <si>
    <t>Укладка плиткой приподъездных площадок</t>
  </si>
  <si>
    <t>Поверка ОПУ ХВС</t>
  </si>
  <si>
    <t xml:space="preserve">Поверка ОПУ тепловой энергии </t>
  </si>
  <si>
    <t>Поверку ОПУ тепловой энергии</t>
  </si>
  <si>
    <t>Поверку ОПУ тепловой энергии (тепловычислитель)</t>
  </si>
  <si>
    <t>Установка автоматического терморегулятора ГВС</t>
  </si>
  <si>
    <t>факт.ст.</t>
  </si>
  <si>
    <t>Ремонт помещений подъездов №1,2,3,4</t>
  </si>
  <si>
    <t>Установка окон ПВХ в подъездах</t>
  </si>
  <si>
    <t>Ремонт цоколя (частично)</t>
  </si>
  <si>
    <t>Замена кранов на стояках системы отопления (подъезд №1)</t>
  </si>
  <si>
    <t>Ремонт водосливной системы</t>
  </si>
  <si>
    <t>Замена запорной арматуры системы отопления (подвал)</t>
  </si>
  <si>
    <t>Опиловка деревьев</t>
  </si>
  <si>
    <t>Ремонт и теплоизоляция чердачной разводки системы отопления (частично)</t>
  </si>
  <si>
    <t>Устройство заземляющего контура</t>
  </si>
  <si>
    <t>Ремонт ВДИС ГХВС, в/о и отопления</t>
  </si>
  <si>
    <t>Покраска входных металлических дверей</t>
  </si>
  <si>
    <r>
      <t xml:space="preserve">Установка окон ПВХ в подъездах с ремонтом откосов (4 шт.) </t>
    </r>
    <r>
      <rPr>
        <sz val="10"/>
        <color rgb="FFFF0000"/>
        <rFont val="Times New Roman"/>
        <family val="1"/>
        <charset val="204"/>
      </rPr>
      <t>2шт уст-но в 2024г ст-ью 56856</t>
    </r>
  </si>
  <si>
    <t>Ремонт помещений подъездов</t>
  </si>
  <si>
    <t>Покраска входной металлической двери подъезда №8</t>
  </si>
  <si>
    <t>Установка автоматического терморегулятора ГВС (блок-секция №1)</t>
  </si>
  <si>
    <t>Ремонт помещений подъездов №1,2,3</t>
  </si>
  <si>
    <t>Ремонт системы отопления подвальной разводки (блок секция № 2)</t>
  </si>
  <si>
    <t>Замена розлива ХВС на вводе (блок секция № 2)</t>
  </si>
  <si>
    <t>Установка воздухоотводчиков  (блок секция № 2)</t>
  </si>
  <si>
    <t>Ремонт помещений подъездов №4,5,6</t>
  </si>
  <si>
    <t>Ремонт цоколя (частично, п.№4,5,6)</t>
  </si>
  <si>
    <t>Покраска входных металлических дверей п.№4,5,6</t>
  </si>
  <si>
    <t>Ремонт системы отопления (блок секции № 3)</t>
  </si>
  <si>
    <t xml:space="preserve">Замена запорной арматуры на вводе ХВС (блок секции № 3) </t>
  </si>
  <si>
    <t>Установка автоматических воздухоотводчиков системы отопления в подъездах (блок секции № 3)</t>
  </si>
  <si>
    <t>Ремонт помещений подъездов №8,9,10</t>
  </si>
  <si>
    <t>Установка окон ПВХ в подъездах № 7,8,9</t>
  </si>
  <si>
    <t>Ремонт системы отопления постоячно (п.№13 блок секции № 4)</t>
  </si>
  <si>
    <t>Ремонт помещений подъездов №11,12,13</t>
  </si>
  <si>
    <t>Ремонт чердачной разводки системы отопления</t>
  </si>
  <si>
    <t>по фактической стоимости</t>
  </si>
  <si>
    <t>Теплоизоляция системы теплоснабжения</t>
  </si>
  <si>
    <t>Устройство контура заземления</t>
  </si>
  <si>
    <t>Восстановление вентиляционной шахты (1 вентшахта на 4 канала)</t>
  </si>
  <si>
    <t>Частичный ремонт крыши</t>
  </si>
  <si>
    <t>по факт.стоимости</t>
  </si>
  <si>
    <t>Частичный ремонт системы отопления (теплоизоляция)</t>
  </si>
  <si>
    <t>Ремонт слуховых окон</t>
  </si>
  <si>
    <t>Ремонт подъезда с покраской пола</t>
  </si>
  <si>
    <t>Ремонт цоколя, отмостки</t>
  </si>
  <si>
    <t>Ремонт теплового узла с установкой вводных и домовых кранов</t>
  </si>
  <si>
    <t>Устройство ходовых деревянных трапов по периметру чердака</t>
  </si>
  <si>
    <t xml:space="preserve">  </t>
  </si>
  <si>
    <t>Ремонт помещений подъездов №1,2</t>
  </si>
  <si>
    <t>Устройство отмостки, приподъездных площадок (бетонирование)</t>
  </si>
  <si>
    <t>Ремонт теплового узла с установкой аппарата теплообменного пластинчатого</t>
  </si>
  <si>
    <t>Покраска входных металлических дверей п.1,2,3</t>
  </si>
  <si>
    <t xml:space="preserve">Ремонт системы отопления (постоячно) </t>
  </si>
  <si>
    <t>Ремонт теплового узла с установкой автоматического терморегулятора ГВС и аппарата теплообменного пластинчатого</t>
  </si>
  <si>
    <t>Ремонт крылец</t>
  </si>
  <si>
    <t>Ремонт балконных плит</t>
  </si>
  <si>
    <t>Ремонт ВРУ с заменой автоматов</t>
  </si>
  <si>
    <t>Ремонт освещения по подвалу</t>
  </si>
  <si>
    <t>Ремонт крыльца подъезда №1</t>
  </si>
  <si>
    <t>Установка металлических дверей в подвал №1</t>
  </si>
  <si>
    <t>Установка окон ПВХ в подъезды</t>
  </si>
  <si>
    <t xml:space="preserve">Ремонт теплового узла </t>
  </si>
  <si>
    <t>Ремонт крыльца подъезда №2</t>
  </si>
  <si>
    <t>Установка окон ПВХ</t>
  </si>
  <si>
    <t>Покраска входных металлических дверей в подъезд №1,2</t>
  </si>
  <si>
    <t>Ремонт водосточной системы</t>
  </si>
  <si>
    <t>Ремонт козырьков</t>
  </si>
  <si>
    <t>Ремонт запорной арматуры системы отопления</t>
  </si>
  <si>
    <t>Ремонт ВДИС водоотведения в подвале</t>
  </si>
  <si>
    <t>по факт.ст.</t>
  </si>
  <si>
    <t>Ремонт розлива системы отопления (частично) в тепловом узле</t>
  </si>
  <si>
    <t>Ремонт электроосвещения по подвалу с установкой светильников</t>
  </si>
  <si>
    <t>Установка металлической двери в электрощитовой</t>
  </si>
  <si>
    <t>Установка металлической двери в подвал п.№ 3</t>
  </si>
  <si>
    <t>Ремонт приподъездной площадки подъезда №2</t>
  </si>
  <si>
    <t>Опиловка дерева</t>
  </si>
  <si>
    <t>Ремонт приподъездных площадок</t>
  </si>
  <si>
    <t>Ремонт теплового узла (установка сбросника)</t>
  </si>
  <si>
    <t>Частичная замена стояков ХГВС</t>
  </si>
  <si>
    <t>Частичный ремонт отмостки</t>
  </si>
  <si>
    <t>Ремонт помещения подъезда</t>
  </si>
  <si>
    <t>Ремонт подъезда</t>
  </si>
  <si>
    <t>Ремонт крыльца (площадки)</t>
  </si>
  <si>
    <t>Установка автоматического терморегулятора ГВС и аппарата теплообменного пластинчатого</t>
  </si>
  <si>
    <t>Ремонт системы отопления (демонтаж крана на главном стояке отопления)</t>
  </si>
  <si>
    <t>Ремонт системы ХВС (подвал)</t>
  </si>
  <si>
    <t>Ремонт теплового узла (частично)</t>
  </si>
  <si>
    <t>Устройство теплоизоляции чердачной разводки системы отопления</t>
  </si>
  <si>
    <t>Частичный ремонт ендовы (подъезд №1)</t>
  </si>
  <si>
    <t>Демонтаж металлической урны и установка новой на детской площадке</t>
  </si>
  <si>
    <t>Теплоизоляция системы отопления (чердак)</t>
  </si>
  <si>
    <t>Замена запорной арматуры системы отопления</t>
  </si>
  <si>
    <t>Ремонт теплового узла</t>
  </si>
  <si>
    <t>Ремонт системы отопления (чердак)</t>
  </si>
  <si>
    <t>Демонтаж металлической качели "балансир"</t>
  </si>
  <si>
    <t>Частичный ремонт ВДИС теплового узла с заменой задвижек</t>
  </si>
  <si>
    <t>Ремонт помещения подъезда № 1 ориентировочной стоимостью</t>
  </si>
  <si>
    <t>Ремонт подъезда № 2 (частично) ориентировочной стоимостью</t>
  </si>
  <si>
    <t>Частичный ремонт ВДИС системы отопления чердачной разводки</t>
  </si>
  <si>
    <t>20 000,00</t>
  </si>
  <si>
    <t>Ремонт помещений подъездов № 1,2</t>
  </si>
  <si>
    <t>Восстановление теплоизоляции чердачной разводки</t>
  </si>
  <si>
    <t>Опиловка деревьев на детской площадке (тополя)</t>
  </si>
  <si>
    <t>Частичный ремонт трубопровода системы ХГВС (постоячно)</t>
  </si>
  <si>
    <t>опиловка деревьев</t>
  </si>
  <si>
    <t>Установка терморегулятора для обеспечения нормативной температуры горячей воды</t>
  </si>
  <si>
    <t>Ремонт помещений подъездов №1,2,3,4,5</t>
  </si>
  <si>
    <t>Ремонт козырьков над подъездами</t>
  </si>
  <si>
    <t>Частичный ремонт отмостки и цоколя</t>
  </si>
  <si>
    <t>Замена запорной арматуры в тепловом узле</t>
  </si>
  <si>
    <t>Частичный ремонт ВДИС ХГВС, системы отопления</t>
  </si>
  <si>
    <t>Ремонт цоколя (с облицовкой профнастилом)</t>
  </si>
  <si>
    <t>Частичный ремонт теплового узла</t>
  </si>
  <si>
    <t>Частичный ремонт ВДИС ХВС, ГВС</t>
  </si>
  <si>
    <t>Ремонт помещения подъезда №1</t>
  </si>
  <si>
    <t>Ремонт приподъездной площадки</t>
  </si>
  <si>
    <t>Частичный ремонт системы отопления чердачной разводки с частичной заменой стояков</t>
  </si>
  <si>
    <t>Ремонт аппарата теплообменного</t>
  </si>
  <si>
    <t>Ремонт приподъездной площадки (п.№1)</t>
  </si>
  <si>
    <t xml:space="preserve">Частичный ремонт системы отопления </t>
  </si>
  <si>
    <t>Ремонт розлива ГВС (подвал)</t>
  </si>
  <si>
    <t>Установка двери в подвал №1</t>
  </si>
  <si>
    <t>Ремонт крыши подвалов №1,2</t>
  </si>
  <si>
    <t>Ремонт трубопровода системы отопления, ХГВС  по подвалу с заменой запорной арматуры</t>
  </si>
  <si>
    <t>Ремонт системы отопления (тепловой узел)</t>
  </si>
  <si>
    <t>Замена розлива ГВС (подвал)</t>
  </si>
  <si>
    <t>Ремонт крыльца п.№4</t>
  </si>
  <si>
    <t>Ремонт системы отопления (постоячно)</t>
  </si>
  <si>
    <t>Частичный ремонт системы водоотведения в подвале</t>
  </si>
  <si>
    <t>Ремонт помещений подъездов №3,4</t>
  </si>
  <si>
    <t>Частичный ремонт крыши и водосливной системы</t>
  </si>
  <si>
    <t>Ремонт крылец с укладкой тротуарной плиткой (п.№1,2,3,4)</t>
  </si>
  <si>
    <t>Ремонт теплового узла и системы ГВС</t>
  </si>
  <si>
    <t>Теплоизоляция чердачной системы отопления (100%)</t>
  </si>
  <si>
    <t>Опиловка 2 деревьев</t>
  </si>
  <si>
    <t>Частичный ремонт ВДИС теплоснабжения, ГВС, ХВС</t>
  </si>
  <si>
    <t>Частичный ремонт цоколя и отмостки</t>
  </si>
  <si>
    <t>Теплоизоляция системы теплоснабжения в подвале</t>
  </si>
  <si>
    <t>Частичный ремонт ВДИС ХВС, ГВС, системы отопления</t>
  </si>
  <si>
    <t>Ремонт ВДИС эл/снабжения по подвалу</t>
  </si>
  <si>
    <t>Опиловка деревьев на детской площадке</t>
  </si>
  <si>
    <t>Ремонт цоколя</t>
  </si>
  <si>
    <t>Частичная замена сетей системы ГВС, ХВС, отопления</t>
  </si>
  <si>
    <t>Ремонт сетей электроснабжения подвала</t>
  </si>
  <si>
    <t>Устройство теплоизоляции чердачной разводки системы отопления (розлив)</t>
  </si>
  <si>
    <t>Установка аппарата теплообменного пластинчатого</t>
  </si>
  <si>
    <t>Ремонт пола в подъезде №1 (тамбур)</t>
  </si>
  <si>
    <t>Замена трубопровода системы ХВС (ввод, d50)</t>
  </si>
  <si>
    <t>Ремонт вентиляционной шахты</t>
  </si>
  <si>
    <t>Частичный ремонт запорной арматуры системы ХГВС, отопления</t>
  </si>
  <si>
    <t xml:space="preserve">Ремонт крыши подвалов   </t>
  </si>
  <si>
    <t>Ремонт системы ГВС</t>
  </si>
  <si>
    <t>Частичная замена стояков ВДИС ГВС, ХВС</t>
  </si>
  <si>
    <t>Ремонт откосов</t>
  </si>
  <si>
    <t>Ремонт помещений подъездов №1-6</t>
  </si>
  <si>
    <t>Установка доски объявлений п.№1-6</t>
  </si>
  <si>
    <t>Замена трубопровода системы водоотведения (подвал, лежак)</t>
  </si>
  <si>
    <t>Покраска входной металлической двери</t>
  </si>
  <si>
    <t>Установка лестницы на чердак</t>
  </si>
  <si>
    <t>Ремонт системы ХВС с установкой запорной арматуры (постоячно)</t>
  </si>
  <si>
    <t>Ремонт ВДИС теплоснабжения</t>
  </si>
  <si>
    <t>Ремонт поручней подъездов №1,2,3,4</t>
  </si>
  <si>
    <t>Ремонт помещений подъездов № 1,2,3,4</t>
  </si>
  <si>
    <t>Замена аппарата теплообменного пластинчатого</t>
  </si>
  <si>
    <t xml:space="preserve">по фактической стоимости </t>
  </si>
  <si>
    <t xml:space="preserve">Ремонт слуховых окон </t>
  </si>
  <si>
    <t>Ремонт крыльца</t>
  </si>
  <si>
    <t>Ремонт электрощитовой (побелка стен)</t>
  </si>
  <si>
    <t>Замена запорной арматуры системы ХГВС, отопления</t>
  </si>
  <si>
    <t xml:space="preserve">Поверка ОПУ т/э </t>
  </si>
  <si>
    <t>Ремонт освещения подвала</t>
  </si>
  <si>
    <t>Ремонт ограждения детской площадки</t>
  </si>
  <si>
    <t>Частичный ремонт ВДИС отопления, ГВС, ХВС</t>
  </si>
  <si>
    <t>Ремонт крылец п.№3,4,5</t>
  </si>
  <si>
    <t>Покраска входных металлических дверей п.№1,2,3,4,5</t>
  </si>
  <si>
    <t>Частичный ремонт чердачной разводки системы отопления</t>
  </si>
  <si>
    <t>Ремонт крылец п.№2,3</t>
  </si>
  <si>
    <t>Замена циркуляционного насоса системы ГВС</t>
  </si>
  <si>
    <t xml:space="preserve">Замена розлива ГВС (частично) </t>
  </si>
  <si>
    <t>Ремонт отмостки</t>
  </si>
  <si>
    <t>Ремонт отмостки (частично)</t>
  </si>
  <si>
    <t>Установка скамеек со спинкой у подъездов №1,2</t>
  </si>
  <si>
    <t>Частичный ремонт кровли</t>
  </si>
  <si>
    <t>Монтаж контура заземления</t>
  </si>
  <si>
    <t>Ремонт т/у</t>
  </si>
  <si>
    <t>Устройство элеватора в т/у</t>
  </si>
  <si>
    <t>Бурение отверстий (продухов)</t>
  </si>
  <si>
    <t>покраска входных металлических дверей</t>
  </si>
  <si>
    <t>Ремонт подъездов</t>
  </si>
  <si>
    <t>Установка дверей в подвал, электрощитовую</t>
  </si>
  <si>
    <t>план 2024</t>
  </si>
  <si>
    <t>Замена запорной арматуры в системе теплоснабжения (подвал, постоячно)</t>
  </si>
  <si>
    <t xml:space="preserve">Ремонт сетей эл/снабжения по подвалу </t>
  </si>
  <si>
    <t>Устройство эл/щита для нежилых помещений</t>
  </si>
  <si>
    <t>Устройство ограждения у п.№1</t>
  </si>
  <si>
    <t>Покраска ограждения газонов</t>
  </si>
  <si>
    <t xml:space="preserve">Утепление чердачного перекрытия минеральной ватой </t>
  </si>
  <si>
    <t>Ремонт системы отопления помещений подъездов № 2,4 (не греют радиаторы)</t>
  </si>
  <si>
    <t>по факт.ст</t>
  </si>
  <si>
    <t>Частичный ремонт крылец</t>
  </si>
  <si>
    <t>Ремонт деревянной двери в п.№ 3, установка пружины на деревянной двери п.№ 2</t>
  </si>
  <si>
    <t>Ремонт крыши подвала № 1 (слив)</t>
  </si>
  <si>
    <t>Устройство ограждения газона у подъезда № 1</t>
  </si>
  <si>
    <t>Ремонт помещения подъезда № 5</t>
  </si>
  <si>
    <t>Ремонт ступени крыльца №6 (цементирование)</t>
  </si>
  <si>
    <t>Ремонт помещений подъездов №4,6</t>
  </si>
  <si>
    <t>Ремонт отмостки с организацией желобов для стока воды</t>
  </si>
  <si>
    <t xml:space="preserve">Частичный ремонт цоколя </t>
  </si>
  <si>
    <t>Замена ввода ВДИС ХВС</t>
  </si>
  <si>
    <t>Устройство ограждения канализационного колодца с целью препятствия стихийной парковки автотранспорта</t>
  </si>
  <si>
    <t>Монтаж заземляющего контура</t>
  </si>
  <si>
    <t xml:space="preserve">Частичный ремонт цоколя по периметру дома </t>
  </si>
  <si>
    <t>Ремонт примыканий на крыше МКД над подъездом №3</t>
  </si>
  <si>
    <t>Ремонт козырьков (устройство желобов для стока воды)</t>
  </si>
  <si>
    <t>Ремонт ВДИС ГВС (устройство циркуляции ГВС по подвалу)</t>
  </si>
  <si>
    <t>Ремонт электроосвещения подвала с установкой светильников</t>
  </si>
  <si>
    <t>Ремонт отмостки с торца (МКД Куйбышева 40)</t>
  </si>
  <si>
    <t>Ремонт приподъездной площадки п.1,2,3</t>
  </si>
  <si>
    <t>Установка бордюр</t>
  </si>
  <si>
    <t>Установка ограждения детской площадки</t>
  </si>
  <si>
    <t>по факт.</t>
  </si>
  <si>
    <t>Устройство ходовых деревянных трапов по периметру чердака (частично)</t>
  </si>
  <si>
    <t>Установка крана для полива</t>
  </si>
  <si>
    <t xml:space="preserve">Устройство ходовых деревянных трапов по периметру чердака </t>
  </si>
  <si>
    <t>опиловка 1 дерева</t>
  </si>
  <si>
    <t>Установка ограждения газонов МКД</t>
  </si>
  <si>
    <t>Ремонт вентиляционной шахты п.1</t>
  </si>
  <si>
    <t>Устройство ограждения газона</t>
  </si>
  <si>
    <t>Ремонт вентиляционных шахт ( 1 шт.)</t>
  </si>
  <si>
    <t>Установка нового козырька у подъезда № 1</t>
  </si>
  <si>
    <t>Ремонт ВДИС эл/снабжения (п.1)</t>
  </si>
  <si>
    <t>Ремонт ВДИС электроснабжения в п. 2,3</t>
  </si>
  <si>
    <t>Ремонт цоколя, отмостки (частично)</t>
  </si>
  <si>
    <t>Установка вершалов (2 шт.)</t>
  </si>
  <si>
    <t>Ремонт козырька, крыльца</t>
  </si>
  <si>
    <t xml:space="preserve">Ремонт вентиляционных каналов (подъезд №2)  </t>
  </si>
  <si>
    <t>Частичный ремонт фасада</t>
  </si>
  <si>
    <t>Ремонт системы отопления (замена задвижек в тепловом узле)</t>
  </si>
  <si>
    <t>Ремонт системы отопления подвальной разводки</t>
  </si>
  <si>
    <t>Замена розлива и стояков отопления (д.15)</t>
  </si>
  <si>
    <t xml:space="preserve">Установка новой скамейки со спинкой у подъезда №2 </t>
  </si>
  <si>
    <t>Ремонт эл.снабжения подвала</t>
  </si>
  <si>
    <t>Установка скамейки со спинкой у п.№3</t>
  </si>
  <si>
    <t xml:space="preserve">Установка урны у подъезда №3 </t>
  </si>
  <si>
    <t xml:space="preserve">Ремонт скамеек у подъезда №1,2 </t>
  </si>
  <si>
    <t>Устройство продухов в подвале</t>
  </si>
  <si>
    <t xml:space="preserve">Ремонт цоколя (обшить профильным железом) </t>
  </si>
  <si>
    <t>Устройство ограждения с торца дома (между МКД №20 и №18)</t>
  </si>
  <si>
    <t>Ремонт приподъездных площадок (укладка тротуарной плитки) у подъездов №1,4</t>
  </si>
  <si>
    <t>Установка скамейки со спинкой 2 шт.</t>
  </si>
  <si>
    <t>Установка урн металлических 2 шт.</t>
  </si>
  <si>
    <t>Ремонт ступеней п.1 (3 эт.- 2шт.); п.3 (2-3 эт.- 2шт.) обрамление метал. уголком, железнение</t>
  </si>
  <si>
    <t>Ремонт пола в п.№2 (на 2 этаже -зажелезнить)</t>
  </si>
  <si>
    <t>Частичный ремонт стены в п.№3 на 2 этаже</t>
  </si>
  <si>
    <t>снос 1 дерева</t>
  </si>
  <si>
    <t>Ремонт чердачных окон</t>
  </si>
  <si>
    <t>Устройство продухов в цоколе</t>
  </si>
  <si>
    <t>Устройство ограждения газона у п.№2</t>
  </si>
  <si>
    <t>Замена ОПУ ХВС</t>
  </si>
  <si>
    <t>Частичный ремонт системы отопления (подвал)</t>
  </si>
  <si>
    <t>Установка скамеек со спинками (6 шт.)</t>
  </si>
  <si>
    <t>Устройство циркуляции ГВС по подвалу</t>
  </si>
  <si>
    <t>Ремонт помещений подъездов № 1,2,3,4 сметной стоимостью</t>
  </si>
  <si>
    <t xml:space="preserve">Восстановление вентшахт (1шт.) </t>
  </si>
  <si>
    <t>Ремонт козырька над входной группой</t>
  </si>
  <si>
    <t>Снос 2 кустарников, опиловка 2 деревьев</t>
  </si>
  <si>
    <t>Строительные работы по ремонту входа в подвал №1</t>
  </si>
  <si>
    <t xml:space="preserve">Ремонт подъездов №2,3,4 </t>
  </si>
  <si>
    <t xml:space="preserve">Замена канализационного лежака в подъезде №2 </t>
  </si>
  <si>
    <t>Замена ВРУ (2шт. П.№2,5)</t>
  </si>
  <si>
    <t>опиловка 2 деревьев</t>
  </si>
  <si>
    <t>Вывод крана для полива газонов</t>
  </si>
  <si>
    <t>Ремонт (замена) поручней п.№2</t>
  </si>
  <si>
    <t>Установка дверей в подвал,3шт.</t>
  </si>
  <si>
    <t>Установка окон ПВХ, 2шт</t>
  </si>
  <si>
    <t>Ремонт подъездов №1,2 Мацун</t>
  </si>
  <si>
    <t>Установка скамеек со спинками,2шт. (Мацун)</t>
  </si>
  <si>
    <t>Снос 5 деревьев</t>
  </si>
  <si>
    <t>Установка урны у п.№ 2</t>
  </si>
  <si>
    <t>Частичный ремонт чердачной разводки системы отопления (расширительный бак)</t>
  </si>
  <si>
    <t>Монтаж элеватора</t>
  </si>
  <si>
    <t>Теплоизоляция ВДИС системы отопления</t>
  </si>
  <si>
    <t>Ремонт цоколя,отмостки  (кв.1)</t>
  </si>
  <si>
    <t>Укладка крылец плиткой  Бусова З.И.</t>
  </si>
  <si>
    <t>Окраска цоколя</t>
  </si>
  <si>
    <t>Частичный ремонт ВДИС системы отопления</t>
  </si>
  <si>
    <t>Поверка ОПУ тепловой энергии</t>
  </si>
  <si>
    <t>Устройство диспетчеризации для осуществления удаленного контроля за работой ОПУ тепловой энергии</t>
  </si>
  <si>
    <t>Энергетиков, 13</t>
  </si>
  <si>
    <t>Замена вводного рубильника</t>
  </si>
  <si>
    <t>Ремонт крылец п. №1,2,3,4 (укладка тротуарной плиткой)</t>
  </si>
  <si>
    <t>Установка скамеек со спинками (2шт) заявка Коптякова</t>
  </si>
  <si>
    <t>Частичный ремонт цоколя Руженцева О.</t>
  </si>
  <si>
    <t>Строителей, 24</t>
  </si>
  <si>
    <t>Ревизия/замена запорной арматуры системы отопления</t>
  </si>
  <si>
    <t>Ревизия/замена запорной арматуры подвальной, чердачной разводки системы отопления, ХГВС</t>
  </si>
  <si>
    <t xml:space="preserve">Ремонт подвальной разводки  системы отопления  </t>
  </si>
  <si>
    <t>Ремонт крылец подъездов №1,2,3</t>
  </si>
  <si>
    <t>Покраска входных металлических дверей п.№7,8,9,10</t>
  </si>
  <si>
    <t>выполнено</t>
  </si>
  <si>
    <t xml:space="preserve">Теплоизоляция ВДИС системы отопления </t>
  </si>
  <si>
    <t>Ремонт запорной арматуры системы отопления (чердачная разводка)</t>
  </si>
  <si>
    <t>Частичный ремонт отмостки (п.2)</t>
  </si>
  <si>
    <t>Ревизия/замена запорной арматуры чердачной разводки системы отопления</t>
  </si>
  <si>
    <t>Ревизия/замена запорной арматуры системы отопления, ХГВС</t>
  </si>
  <si>
    <t>Частичный ремонт системы отопления</t>
  </si>
  <si>
    <t>Демонтаж сараев в подвальных помещениях</t>
  </si>
  <si>
    <t>Частичный ремонт ВДИС отопления, ХГВС</t>
  </si>
  <si>
    <t>Ремонт крыши (частично)</t>
  </si>
  <si>
    <t>Установка запорной арматуры системы ХГВС, отопления,</t>
  </si>
  <si>
    <t>Демонтаж металлической песочницы на детской площадке</t>
  </si>
  <si>
    <t>Уборка (чистка) подвала</t>
  </si>
  <si>
    <t>Уборка (чистка) подвала №2</t>
  </si>
  <si>
    <t>Ремонт скамеек</t>
  </si>
  <si>
    <t>Ремонт скамейки на детской площадке</t>
  </si>
  <si>
    <t>Ремонт скамейки</t>
  </si>
  <si>
    <t>Демонтаж деревянных малых форм (4шт.) на детской площадке</t>
  </si>
  <si>
    <t>Опиловка дерева (ветки лежат на крыше)</t>
  </si>
  <si>
    <t>Ремонт лавочек на детской площадке</t>
  </si>
  <si>
    <t xml:space="preserve">Опиловка /снос дерева между МКД №6 и №8 </t>
  </si>
  <si>
    <t>выполнено в декабре 2024</t>
  </si>
  <si>
    <t>Ремонт теплового узла с заменой элеватора и терморегулятора ГВС</t>
  </si>
  <si>
    <t>Ремонт теплового узла с установкой автоматического терморегулятора ГВС</t>
  </si>
  <si>
    <t>Установка обратного клапана в системе ГВС</t>
  </si>
  <si>
    <t>Ремонт системы водоотведения в подвале</t>
  </si>
  <si>
    <t>Услуги спец.орагизации по очистке канал.вод из подвала</t>
  </si>
  <si>
    <t>январь</t>
  </si>
  <si>
    <t>Опиловка деревьев с услугами автовышки, с погрузкой частей деревьев на транспорт, вывозом на свалку, разгрузкой</t>
  </si>
  <si>
    <t>Ремонт трубопровода системы водоотвдения (кв.2,7)</t>
  </si>
  <si>
    <t>Услуги автовышки при снятии сосулек с крыши МКД</t>
  </si>
  <si>
    <t>Ремонт трубопровода системы отопления (подвал)</t>
  </si>
  <si>
    <t>Смена светильника с дат.движения (п.6)</t>
  </si>
  <si>
    <t>Услуги спец.организации по бурению отверстия в фундаменте МКД</t>
  </si>
  <si>
    <t>Опиловка дерева с услугами автовышки,погрузка частей дерева на транспорт,вывоз на свалку с услугами захоронения</t>
  </si>
  <si>
    <t>Услуги автовышки при снятии сосулек и снега с крыши МКД</t>
  </si>
  <si>
    <t>Услуги автовышки при снятии сосоулек и снега с крыши МКД</t>
  </si>
  <si>
    <t>Ремонт дверного доводчика (п.1)</t>
  </si>
  <si>
    <t>Техническое обслуживание внутридомового газового оборудования (с 01.08.2024 по 31.01.2025 г.)</t>
  </si>
  <si>
    <t>Смена прожектора 30 Вт (п.1)</t>
  </si>
  <si>
    <t xml:space="preserve"> январь</t>
  </si>
  <si>
    <t>Смена дверного доводчика (п.1)</t>
  </si>
  <si>
    <t>Ремонт трубопровода системы отопления (кв.17)</t>
  </si>
  <si>
    <t>Ремонт трубопровода системы отпления (чердак)</t>
  </si>
  <si>
    <t>Смена светильника ЖКХ с дат.движения (п.3)</t>
  </si>
  <si>
    <t>Ремонт дверного доводчика (п.3)</t>
  </si>
  <si>
    <t>Смена патрона керамич.(т/у)</t>
  </si>
  <si>
    <t>Снос дерева с услугами автовышки, с погрузкой частей деревьев на транспорт, вывозом на свалку, разгрузкой</t>
  </si>
  <si>
    <t>Смена выключателя автомат.1П25А (кв.3)</t>
  </si>
  <si>
    <t>Ремонт трубопровода системы отопления (п.1)</t>
  </si>
  <si>
    <t>Услуги автовышки при снятии снега,сосулек с крыши МКД</t>
  </si>
  <si>
    <t>Ремонт трубопровода системы отопления , ГВС (п.1)</t>
  </si>
  <si>
    <t>Услуги автовышки при сянтии снега,сосулек с крыши МКД</t>
  </si>
  <si>
    <t>Ремонт трубопровода сситемы отопления (кв.4)</t>
  </si>
  <si>
    <t>Установка ручки ПВХ на окно (п.4)</t>
  </si>
  <si>
    <t>Смена светильника ЖКХ эконом.(тамбур)</t>
  </si>
  <si>
    <t>Ремонт трубопровода системы отопления (кв.41)</t>
  </si>
  <si>
    <t>Смена прожектора 30 Вт (п.1,2)</t>
  </si>
  <si>
    <t>Услуги спец.организации по ремонту прибора учета тепловой энергии</t>
  </si>
  <si>
    <t>Услуги спец.организации (ООО "Партнер-Газ") по смене кранов на внутреннем газопроводе Д20,25,32</t>
  </si>
  <si>
    <t xml:space="preserve">Ремонт трубопровода системы ГВС </t>
  </si>
  <si>
    <t>Смена прожектора 30 Вт (п.4)</t>
  </si>
  <si>
    <t>Опиловка деревьев с услугами автовышки, с погрузкой частей деревьев на транспорт, вывозом на свалку и захоронением</t>
  </si>
  <si>
    <t>Ремонт трубопровода системы ГВС (п.3,повдал)</t>
  </si>
  <si>
    <t>Замок навесной (подвал)</t>
  </si>
  <si>
    <t>Ремонт трубопровода системы ГВС (насос цирк.)</t>
  </si>
  <si>
    <t>Установка запорной арматуры в системе отопления(п.1 подвал)</t>
  </si>
  <si>
    <t>Ремонт качели на дет площ (замена подвески)</t>
  </si>
  <si>
    <t>Замена старых светильников 9 шт.</t>
  </si>
  <si>
    <t>Ревизия счетов этажных с заменой автоматов п.1,3</t>
  </si>
  <si>
    <t>Ремонт системы водотведения (подвал)</t>
  </si>
  <si>
    <t>февраль</t>
  </si>
  <si>
    <t>Услуги спецтранспорта по откачке вод из подвала МКД</t>
  </si>
  <si>
    <t>Ремонт трубопровода системы отопления (кв.43)</t>
  </si>
  <si>
    <t>Услуги автовышки по очистке от снега и наледи с крыши МКД</t>
  </si>
  <si>
    <t>Смена фотореле (п.5)</t>
  </si>
  <si>
    <t>Закрашивание вандальных надписей на фасаде МКД</t>
  </si>
  <si>
    <t xml:space="preserve">Услуги автовышки при снятии снега и сосулек с крыши МКД </t>
  </si>
  <si>
    <t>Ревизия т/у с установкой крана шар.Д15(1 шт.), сменой сопла элеватора, установкой дроссельных шайб в т/у</t>
  </si>
  <si>
    <t>Уборка помещений подъездов (п.1,2)</t>
  </si>
  <si>
    <t>Установка почтового ящика (кв.35)</t>
  </si>
  <si>
    <t>Услуги спецорганизации по прочитске трубопровода канализации механическим оборудованием "Крот"</t>
  </si>
  <si>
    <t>Ремонт трубопровода системы отопления (кв.45)</t>
  </si>
  <si>
    <t>Ремонт дверного доводчика (п.1,2)</t>
  </si>
  <si>
    <t>Услуги автовышки при снятии снега с крыши МКД</t>
  </si>
  <si>
    <t>Техническое обслуживание ВДГО</t>
  </si>
  <si>
    <t>Ремонт трубопрповода системы ХВС (кв.8)</t>
  </si>
  <si>
    <t>Смена прожектора 30 Вт (п.2)</t>
  </si>
  <si>
    <t>Смена светильника ЖКХ с дат.движения (п.2)</t>
  </si>
  <si>
    <t>Ремонт трубопровода системы отопления ,изоляция (чердак)</t>
  </si>
  <si>
    <t>Ремонт трубопровода системы ГВС (т/у)</t>
  </si>
  <si>
    <t>Закрашивание ванадльных надписей на фасаде МКД</t>
  </si>
  <si>
    <t>Обработка теплового узла от насекомых</t>
  </si>
  <si>
    <t>Опиловка (1 шт.) и спил деревьев(2 шт.) с услугами автовышки;услуги спецтранспорта по погрузке и вывозу веток на свалку;услуги позахоронению веток на свалке</t>
  </si>
  <si>
    <t>Смена светильника ЖКХ эконом.,прожектор 30Вт (п.1)</t>
  </si>
  <si>
    <t>Услуги спецтранспорта по очистке и вывозу снега с придомовой территории МКД</t>
  </si>
  <si>
    <t>Смена выключателя автом.1П 16А</t>
  </si>
  <si>
    <t>Ремонт трубопровода системы ГВС</t>
  </si>
  <si>
    <t>Установка розетки в подвале</t>
  </si>
  <si>
    <t>Услуги спецорганизации по очистке аппаратом "Крот" выпуска канализации;демонтаж  и монтаж канал.труб,выемка грунта</t>
  </si>
  <si>
    <t>Смена светильника ЖКХ с дат.движения (п.4)</t>
  </si>
  <si>
    <t>Ремонт трубопровода системы ХГВС (подвал)</t>
  </si>
  <si>
    <t>Ремонт трубопровода системы отопления (кв.48)</t>
  </si>
  <si>
    <t>Смена выключателя автомат.1П16А(п.1)</t>
  </si>
  <si>
    <t>Смена выключателя автомат.1П 16А (п.3)</t>
  </si>
  <si>
    <t>Ремонт трубопровода системы отопления (кв.8)</t>
  </si>
  <si>
    <t>Услуги спецорганизации по сносу деревьев;услуги спецтранспорта по погрузке веток,вывозу их на свалку;услуги захоронения веток на свалке</t>
  </si>
  <si>
    <t>Ремонт трубопровода системы отопления (кв.13)</t>
  </si>
  <si>
    <t>Ремонт трубопровода системы отопления (кв.22)</t>
  </si>
  <si>
    <t>Ремонт трубопровода системы отопления (кв.5)</t>
  </si>
  <si>
    <t>Услуги автовышки при снятии сосоулек с крыши МКД</t>
  </si>
  <si>
    <t>Ремонт трубопровода системы отопления (кв.19)</t>
  </si>
  <si>
    <t>Ремонт трубопровода системы водоотвдения (кв.14)</t>
  </si>
  <si>
    <t>Опиловка деревьев (2 шт.), снос дерева (1 шт.) с услугами автовышки; услуги спецтранспорта по погрузке частей деревьев на транспорт, вывоз их на свалку с услугами по захоронению на свалке</t>
  </si>
  <si>
    <t>Опиловка дерева (1 шт.);услуги спецтранспорта по погрузке и вывозу веток на свалку;услуги по захоронению веток на свалке</t>
  </si>
  <si>
    <t>Ремонт трубопровода системы водоотведения (кв.16)</t>
  </si>
  <si>
    <t xml:space="preserve">Смена фотореле </t>
  </si>
  <si>
    <t>Смена светильника ЖКХ эконом.(п.2)</t>
  </si>
  <si>
    <t>Услуги спецорганизации по сносу деревьев;услуги спецтранспорта по погрузке веток,вывозу их насвалку;услуги захоронения веток на свалке</t>
  </si>
  <si>
    <t>Изготовление и установка перил л/марша (п.5)</t>
  </si>
  <si>
    <t>Установка розетки (п.5)</t>
  </si>
  <si>
    <t>Ремонт трубопровода системы ГВС (п.1)</t>
  </si>
  <si>
    <t>Смена прожектора 30 Вт (п.3)</t>
  </si>
  <si>
    <t>Опиловка деревьев (2 шт.) с применением автовышки;услуги спецтранспорта попогрузке веток,вывозу их на свалку;услуги захоронения веток на свалке</t>
  </si>
  <si>
    <t xml:space="preserve">Замена запорной арматуры в системе отопления, ХГВС (подвал, чердак) </t>
  </si>
  <si>
    <r>
      <rPr>
        <b/>
        <sz val="14"/>
        <rFont val="Times New Roman"/>
        <family val="1"/>
        <charset val="204"/>
      </rPr>
      <t xml:space="preserve">ПРОЕКТ ПЛАНА   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текущему ремонту общего имущества в многоквартирных домах,                                                                                                                                                                                                              находящихся в управлении/обслуживании ООО "Жилсоюз Южноуральск"            </t>
    </r>
  </si>
  <si>
    <t xml:space="preserve"> </t>
  </si>
  <si>
    <t xml:space="preserve">Установка скамеек у подъездов № 11,12,13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</si>
</sst>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.5"/>
      <name val="Times New Roman"/>
      <family val="1"/>
      <charset val="204"/>
    </font>
    <font>
      <b/>
      <sz val="10"/>
      <color rgb="FF00B0F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62">
    <xf numFmtId="0" fontId="0" fillId="0" borderId="0" xfId="0"/>
    <xf numFmtId="0" fontId="21" fillId="0" borderId="10" xfId="0" applyFont="1" applyBorder="1" applyAlignment="1">
      <alignment horizontal="center" vertical="center" textRotation="90" wrapText="1"/>
    </xf>
    <xf numFmtId="0" fontId="20" fillId="0" borderId="12" xfId="0" applyFont="1" applyBorder="1"/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 wrapText="1"/>
    </xf>
    <xf numFmtId="2" fontId="20" fillId="0" borderId="0" xfId="0" applyNumberFormat="1" applyFont="1"/>
    <xf numFmtId="0" fontId="26" fillId="0" borderId="10" xfId="0" applyFont="1" applyBorder="1" applyAlignment="1">
      <alignment horizontal="center" vertical="center" wrapText="1"/>
    </xf>
    <xf numFmtId="0" fontId="21" fillId="0" borderId="0" xfId="0" applyFont="1"/>
    <xf numFmtId="0" fontId="20" fillId="0" borderId="48" xfId="0" applyFont="1" applyBorder="1"/>
    <xf numFmtId="0" fontId="20" fillId="0" borderId="49" xfId="0" applyFont="1" applyBorder="1"/>
    <xf numFmtId="2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0" fontId="22" fillId="0" borderId="0" xfId="0" applyFont="1"/>
    <xf numFmtId="0" fontId="24" fillId="0" borderId="0" xfId="0" applyFont="1"/>
    <xf numFmtId="0" fontId="21" fillId="0" borderId="25" xfId="0" applyFont="1" applyBorder="1" applyAlignment="1">
      <alignment horizontal="right"/>
    </xf>
    <xf numFmtId="0" fontId="21" fillId="0" borderId="24" xfId="0" applyFont="1" applyBorder="1" applyAlignment="1">
      <alignment horizontal="right"/>
    </xf>
    <xf numFmtId="0" fontId="21" fillId="0" borderId="59" xfId="0" applyFont="1" applyBorder="1" applyAlignment="1">
      <alignment horizontal="right"/>
    </xf>
    <xf numFmtId="0" fontId="21" fillId="0" borderId="25" xfId="0" applyFont="1" applyBorder="1" applyAlignment="1">
      <alignment horizontal="left"/>
    </xf>
    <xf numFmtId="0" fontId="21" fillId="0" borderId="25" xfId="0" applyFont="1" applyBorder="1" applyAlignment="1">
      <alignment horizontal="right" vertical="top"/>
    </xf>
    <xf numFmtId="0" fontId="21" fillId="0" borderId="25" xfId="0" applyFont="1" applyBorder="1" applyAlignment="1">
      <alignment horizontal="right" wrapText="1"/>
    </xf>
    <xf numFmtId="0" fontId="21" fillId="0" borderId="21" xfId="0" applyFont="1" applyBorder="1" applyAlignment="1">
      <alignment horizontal="right"/>
    </xf>
    <xf numFmtId="0" fontId="21" fillId="0" borderId="58" xfId="0" applyFont="1" applyBorder="1" applyAlignment="1">
      <alignment horizontal="right"/>
    </xf>
    <xf numFmtId="0" fontId="21" fillId="0" borderId="10" xfId="0" applyFont="1" applyBorder="1" applyAlignment="1">
      <alignment horizontal="right" wrapText="1"/>
    </xf>
    <xf numFmtId="0" fontId="21" fillId="0" borderId="10" xfId="0" applyFont="1" applyBorder="1" applyAlignment="1">
      <alignment horizontal="right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center" vertical="center" wrapText="1"/>
    </xf>
    <xf numFmtId="3" fontId="21" fillId="0" borderId="34" xfId="0" applyNumberFormat="1" applyFont="1" applyBorder="1" applyAlignment="1">
      <alignment horizontal="center" vertical="center" textRotation="90" wrapText="1"/>
    </xf>
    <xf numFmtId="3" fontId="26" fillId="0" borderId="10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vertical="top"/>
    </xf>
    <xf numFmtId="0" fontId="21" fillId="0" borderId="25" xfId="0" applyFont="1" applyBorder="1" applyAlignment="1">
      <alignment vertical="top"/>
    </xf>
    <xf numFmtId="0" fontId="21" fillId="0" borderId="25" xfId="0" applyFont="1" applyBorder="1"/>
    <xf numFmtId="0" fontId="21" fillId="0" borderId="20" xfId="0" applyFont="1" applyBorder="1" applyAlignment="1">
      <alignment horizontal="right" wrapText="1"/>
    </xf>
    <xf numFmtId="0" fontId="21" fillId="0" borderId="34" xfId="0" applyFont="1" applyBorder="1" applyAlignment="1">
      <alignment horizontal="right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/>
    <xf numFmtId="0" fontId="21" fillId="0" borderId="10" xfId="0" applyFont="1" applyBorder="1" applyAlignment="1">
      <alignment horizontal="right" vertical="top"/>
    </xf>
    <xf numFmtId="0" fontId="21" fillId="0" borderId="21" xfId="0" applyFont="1" applyBorder="1" applyAlignment="1">
      <alignment horizontal="right" wrapText="1"/>
    </xf>
    <xf numFmtId="0" fontId="21" fillId="0" borderId="68" xfId="0" applyFont="1" applyBorder="1" applyAlignment="1">
      <alignment horizontal="right"/>
    </xf>
    <xf numFmtId="0" fontId="21" fillId="0" borderId="53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left" vertical="center" wrapText="1"/>
    </xf>
    <xf numFmtId="3" fontId="20" fillId="0" borderId="12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 wrapText="1"/>
    </xf>
    <xf numFmtId="3" fontId="20" fillId="0" borderId="14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 wrapText="1"/>
    </xf>
    <xf numFmtId="3" fontId="2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54" xfId="0" applyFont="1" applyBorder="1"/>
    <xf numFmtId="0" fontId="20" fillId="0" borderId="12" xfId="0" applyFont="1" applyBorder="1" applyAlignment="1">
      <alignment horizontal="center" vertical="center"/>
    </xf>
    <xf numFmtId="0" fontId="22" fillId="0" borderId="54" xfId="0" applyFont="1" applyBorder="1"/>
    <xf numFmtId="3" fontId="22" fillId="0" borderId="12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5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 wrapText="1"/>
    </xf>
    <xf numFmtId="0" fontId="24" fillId="0" borderId="54" xfId="0" applyFont="1" applyBorder="1"/>
    <xf numFmtId="0" fontId="22" fillId="0" borderId="29" xfId="0" applyFont="1" applyBorder="1" applyAlignment="1">
      <alignment horizontal="center" vertical="center"/>
    </xf>
    <xf numFmtId="0" fontId="20" fillId="0" borderId="50" xfId="0" applyFont="1" applyBorder="1" applyAlignment="1">
      <alignment horizontal="left" vertical="center" wrapText="1"/>
    </xf>
    <xf numFmtId="3" fontId="20" fillId="0" borderId="2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left"/>
    </xf>
    <xf numFmtId="3" fontId="21" fillId="0" borderId="22" xfId="0" applyNumberFormat="1" applyFont="1" applyBorder="1" applyAlignment="1">
      <alignment horizontal="center"/>
    </xf>
    <xf numFmtId="2" fontId="21" fillId="0" borderId="22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8" fillId="0" borderId="56" xfId="0" applyFont="1" applyBorder="1"/>
    <xf numFmtId="0" fontId="20" fillId="0" borderId="54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56" xfId="0" applyFont="1" applyBorder="1"/>
    <xf numFmtId="0" fontId="24" fillId="0" borderId="56" xfId="0" applyFont="1" applyBorder="1"/>
    <xf numFmtId="0" fontId="20" fillId="0" borderId="17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3" fontId="21" fillId="0" borderId="33" xfId="0" applyNumberFormat="1" applyFont="1" applyBorder="1" applyAlignment="1">
      <alignment horizontal="center"/>
    </xf>
    <xf numFmtId="2" fontId="21" fillId="0" borderId="33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54" xfId="0" applyFont="1" applyBorder="1"/>
    <xf numFmtId="0" fontId="22" fillId="0" borderId="12" xfId="0" applyFont="1" applyBorder="1" applyAlignment="1">
      <alignment horizontal="center" vertical="center"/>
    </xf>
    <xf numFmtId="0" fontId="20" fillId="0" borderId="50" xfId="0" applyFont="1" applyBorder="1"/>
    <xf numFmtId="3" fontId="20" fillId="0" borderId="23" xfId="0" applyNumberFormat="1" applyFont="1" applyBorder="1"/>
    <xf numFmtId="0" fontId="20" fillId="0" borderId="23" xfId="0" applyFont="1" applyBorder="1" applyAlignment="1">
      <alignment horizontal="center"/>
    </xf>
    <xf numFmtId="0" fontId="20" fillId="0" borderId="23" xfId="0" applyFont="1" applyBorder="1"/>
    <xf numFmtId="0" fontId="21" fillId="0" borderId="19" xfId="0" applyFont="1" applyBorder="1" applyAlignment="1">
      <alignment horizontal="left"/>
    </xf>
    <xf numFmtId="3" fontId="21" fillId="0" borderId="19" xfId="0" applyNumberFormat="1" applyFont="1" applyBorder="1" applyAlignment="1">
      <alignment horizontal="center"/>
    </xf>
    <xf numFmtId="2" fontId="21" fillId="0" borderId="19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1" fillId="0" borderId="55" xfId="0" applyFont="1" applyBorder="1" applyAlignment="1">
      <alignment vertical="center" wrapText="1"/>
    </xf>
    <xf numFmtId="0" fontId="22" fillId="0" borderId="55" xfId="0" applyFont="1" applyBorder="1" applyAlignment="1">
      <alignment horizontal="left" vertical="center"/>
    </xf>
    <xf numFmtId="3" fontId="22" fillId="0" borderId="12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left" vertical="center" wrapText="1"/>
    </xf>
    <xf numFmtId="0" fontId="20" fillId="0" borderId="55" xfId="0" applyFont="1" applyBorder="1" applyAlignment="1">
      <alignment vertical="center" wrapText="1"/>
    </xf>
    <xf numFmtId="0" fontId="21" fillId="0" borderId="19" xfId="0" applyFont="1" applyBorder="1"/>
    <xf numFmtId="0" fontId="20" fillId="0" borderId="54" xfId="0" applyFont="1" applyBorder="1" applyAlignment="1">
      <alignment wrapText="1"/>
    </xf>
    <xf numFmtId="0" fontId="21" fillId="0" borderId="50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2" fontId="21" fillId="0" borderId="78" xfId="0" applyNumberFormat="1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1" fillId="0" borderId="53" xfId="0" applyFont="1" applyBorder="1" applyAlignment="1">
      <alignment vertical="center" wrapText="1"/>
    </xf>
    <xf numFmtId="0" fontId="27" fillId="0" borderId="54" xfId="0" applyFont="1" applyBorder="1"/>
    <xf numFmtId="3" fontId="22" fillId="0" borderId="12" xfId="0" applyNumberFormat="1" applyFont="1" applyBorder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0" fillId="0" borderId="56" xfId="0" applyFont="1" applyBorder="1" applyAlignment="1">
      <alignment vertical="center" wrapText="1"/>
    </xf>
    <xf numFmtId="0" fontId="22" fillId="0" borderId="23" xfId="0" applyFont="1" applyBorder="1" applyAlignment="1">
      <alignment vertical="center"/>
    </xf>
    <xf numFmtId="2" fontId="21" fillId="0" borderId="19" xfId="0" applyNumberFormat="1" applyFont="1" applyBorder="1" applyAlignment="1">
      <alignment horizontal="center"/>
    </xf>
    <xf numFmtId="0" fontId="22" fillId="0" borderId="54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3" fontId="21" fillId="0" borderId="12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50" xfId="0" applyFont="1" applyBorder="1"/>
    <xf numFmtId="3" fontId="20" fillId="0" borderId="23" xfId="0" applyNumberFormat="1" applyFont="1" applyBorder="1" applyAlignment="1">
      <alignment horizontal="center" vertical="center"/>
    </xf>
    <xf numFmtId="0" fontId="21" fillId="0" borderId="30" xfId="0" applyFont="1" applyBorder="1"/>
    <xf numFmtId="3" fontId="21" fillId="0" borderId="52" xfId="0" applyNumberFormat="1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2" fontId="21" fillId="0" borderId="52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 wrapText="1"/>
    </xf>
    <xf numFmtId="0" fontId="20" fillId="0" borderId="56" xfId="0" applyFont="1" applyBorder="1" applyAlignment="1">
      <alignment wrapText="1"/>
    </xf>
    <xf numFmtId="3" fontId="20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 wrapText="1"/>
    </xf>
    <xf numFmtId="0" fontId="22" fillId="0" borderId="50" xfId="0" applyFont="1" applyBorder="1"/>
    <xf numFmtId="0" fontId="22" fillId="0" borderId="23" xfId="0" applyFont="1" applyBorder="1"/>
    <xf numFmtId="0" fontId="21" fillId="0" borderId="22" xfId="0" applyFont="1" applyBorder="1"/>
    <xf numFmtId="0" fontId="21" fillId="0" borderId="24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3" fontId="22" fillId="0" borderId="14" xfId="0" applyNumberFormat="1" applyFont="1" applyBorder="1" applyAlignment="1">
      <alignment horizontal="center"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8" xfId="0" applyFont="1" applyBorder="1" applyAlignment="1">
      <alignment wrapText="1"/>
    </xf>
    <xf numFmtId="3" fontId="20" fillId="0" borderId="12" xfId="0" applyNumberFormat="1" applyFont="1" applyBorder="1" applyAlignment="1">
      <alignment horizontal="center"/>
    </xf>
    <xf numFmtId="0" fontId="21" fillId="0" borderId="28" xfId="0" applyFont="1" applyBorder="1"/>
    <xf numFmtId="0" fontId="22" fillId="0" borderId="17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0" fillId="0" borderId="17" xfId="0" applyFont="1" applyBorder="1"/>
    <xf numFmtId="0" fontId="20" fillId="0" borderId="17" xfId="0" applyFont="1" applyBorder="1" applyAlignment="1">
      <alignment wrapText="1"/>
    </xf>
    <xf numFmtId="0" fontId="22" fillId="0" borderId="13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28" xfId="0" applyFont="1" applyBorder="1"/>
    <xf numFmtId="0" fontId="21" fillId="0" borderId="33" xfId="0" applyFont="1" applyBorder="1"/>
    <xf numFmtId="0" fontId="21" fillId="0" borderId="33" xfId="0" applyFont="1" applyBorder="1" applyAlignment="1">
      <alignment horizontal="center" vertical="center"/>
    </xf>
    <xf numFmtId="0" fontId="21" fillId="0" borderId="56" xfId="0" applyFont="1" applyBorder="1" applyAlignment="1">
      <alignment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vertical="center"/>
    </xf>
    <xf numFmtId="0" fontId="35" fillId="0" borderId="50" xfId="0" applyFont="1" applyBorder="1"/>
    <xf numFmtId="3" fontId="35" fillId="0" borderId="23" xfId="0" applyNumberFormat="1" applyFont="1" applyBorder="1" applyAlignment="1">
      <alignment horizontal="center"/>
    </xf>
    <xf numFmtId="0" fontId="35" fillId="0" borderId="23" xfId="0" applyFont="1" applyBorder="1" applyAlignment="1">
      <alignment horizontal="center" vertical="center"/>
    </xf>
    <xf numFmtId="3" fontId="21" fillId="0" borderId="30" xfId="0" applyNumberFormat="1" applyFont="1" applyBorder="1" applyAlignment="1">
      <alignment horizontal="center"/>
    </xf>
    <xf numFmtId="2" fontId="21" fillId="0" borderId="30" xfId="0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2" fillId="0" borderId="58" xfId="0" applyFont="1" applyBorder="1"/>
    <xf numFmtId="3" fontId="22" fillId="0" borderId="30" xfId="0" applyNumberFormat="1" applyFont="1" applyBorder="1"/>
    <xf numFmtId="0" fontId="22" fillId="0" borderId="44" xfId="0" applyFont="1" applyBorder="1" applyAlignment="1">
      <alignment horizontal="center"/>
    </xf>
    <xf numFmtId="0" fontId="22" fillId="0" borderId="30" xfId="0" applyFont="1" applyBorder="1"/>
    <xf numFmtId="0" fontId="21" fillId="0" borderId="67" xfId="0" applyFont="1" applyBorder="1"/>
    <xf numFmtId="0" fontId="24" fillId="0" borderId="54" xfId="0" applyFont="1" applyBorder="1" applyAlignment="1">
      <alignment wrapText="1"/>
    </xf>
    <xf numFmtId="3" fontId="21" fillId="0" borderId="77" xfId="0" applyNumberFormat="1" applyFont="1" applyBorder="1" applyAlignment="1">
      <alignment horizontal="center"/>
    </xf>
    <xf numFmtId="3" fontId="32" fillId="0" borderId="12" xfId="0" applyNumberFormat="1" applyFont="1" applyBorder="1" applyAlignment="1">
      <alignment horizontal="center" vertical="center" wrapText="1"/>
    </xf>
    <xf numFmtId="0" fontId="22" fillId="0" borderId="56" xfId="0" applyFont="1" applyBorder="1" applyAlignment="1">
      <alignment vertical="center" wrapText="1"/>
    </xf>
    <xf numFmtId="0" fontId="21" fillId="0" borderId="50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center" vertical="center"/>
    </xf>
    <xf numFmtId="3" fontId="20" fillId="0" borderId="11" xfId="0" applyNumberFormat="1" applyFont="1" applyBorder="1"/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54" xfId="0" applyFont="1" applyBorder="1" applyAlignment="1">
      <alignment vertical="top"/>
    </xf>
    <xf numFmtId="3" fontId="32" fillId="0" borderId="12" xfId="0" applyNumberFormat="1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/>
    </xf>
    <xf numFmtId="3" fontId="20" fillId="0" borderId="12" xfId="0" applyNumberFormat="1" applyFont="1" applyBorder="1"/>
    <xf numFmtId="0" fontId="22" fillId="0" borderId="12" xfId="0" applyFont="1" applyBorder="1" applyAlignment="1">
      <alignment vertical="center"/>
    </xf>
    <xf numFmtId="0" fontId="20" fillId="0" borderId="55" xfId="0" applyFont="1" applyBorder="1"/>
    <xf numFmtId="3" fontId="20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4" fillId="0" borderId="54" xfId="0" applyFont="1" applyBorder="1" applyAlignment="1">
      <alignment horizontal="left" vertical="center" wrapText="1"/>
    </xf>
    <xf numFmtId="3" fontId="22" fillId="0" borderId="16" xfId="0" applyNumberFormat="1" applyFont="1" applyBorder="1" applyAlignment="1">
      <alignment horizontal="center" vertical="center" wrapText="1"/>
    </xf>
    <xf numFmtId="0" fontId="20" fillId="0" borderId="50" xfId="0" applyFont="1" applyBorder="1" applyAlignment="1">
      <alignment horizontal="left" vertical="top" wrapText="1"/>
    </xf>
    <xf numFmtId="0" fontId="22" fillId="0" borderId="57" xfId="0" applyFont="1" applyBorder="1" applyAlignment="1">
      <alignment vertical="center" wrapText="1"/>
    </xf>
    <xf numFmtId="3" fontId="20" fillId="0" borderId="15" xfId="0" applyNumberFormat="1" applyFont="1" applyBorder="1" applyAlignment="1">
      <alignment horizontal="center" vertical="center"/>
    </xf>
    <xf numFmtId="0" fontId="24" fillId="0" borderId="56" xfId="0" applyFont="1" applyBorder="1" applyAlignment="1">
      <alignment vertical="center" wrapText="1"/>
    </xf>
    <xf numFmtId="3" fontId="22" fillId="0" borderId="15" xfId="0" applyNumberFormat="1" applyFont="1" applyBorder="1" applyAlignment="1">
      <alignment horizontal="center" vertical="center"/>
    </xf>
    <xf numFmtId="3" fontId="22" fillId="0" borderId="72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1" fillId="0" borderId="58" xfId="0" applyFont="1" applyBorder="1" applyAlignment="1">
      <alignment horizontal="left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0" fontId="21" fillId="0" borderId="53" xfId="0" applyFont="1" applyBorder="1"/>
    <xf numFmtId="3" fontId="21" fillId="0" borderId="11" xfId="0" applyNumberFormat="1" applyFont="1" applyBorder="1" applyAlignment="1">
      <alignment horizontal="center"/>
    </xf>
    <xf numFmtId="2" fontId="21" fillId="0" borderId="11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22" fillId="0" borderId="55" xfId="0" applyFont="1" applyBorder="1"/>
    <xf numFmtId="0" fontId="22" fillId="0" borderId="23" xfId="0" applyFont="1" applyBorder="1" applyAlignment="1">
      <alignment horizontal="center"/>
    </xf>
    <xf numFmtId="0" fontId="20" fillId="0" borderId="50" xfId="0" applyFont="1" applyBorder="1" applyAlignment="1">
      <alignment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0" fontId="21" fillId="0" borderId="57" xfId="0" applyFont="1" applyBorder="1"/>
    <xf numFmtId="0" fontId="22" fillId="0" borderId="50" xfId="0" applyFont="1" applyBorder="1" applyAlignment="1">
      <alignment horizontal="left" vertical="center" wrapText="1"/>
    </xf>
    <xf numFmtId="0" fontId="20" fillId="0" borderId="14" xfId="0" applyFont="1" applyBorder="1"/>
    <xf numFmtId="3" fontId="20" fillId="0" borderId="14" xfId="0" applyNumberFormat="1" applyFont="1" applyBorder="1"/>
    <xf numFmtId="0" fontId="20" fillId="0" borderId="14" xfId="0" applyFont="1" applyBorder="1" applyAlignment="1">
      <alignment horizontal="center"/>
    </xf>
    <xf numFmtId="0" fontId="21" fillId="0" borderId="56" xfId="0" applyFont="1" applyBorder="1"/>
    <xf numFmtId="0" fontId="20" fillId="0" borderId="58" xfId="0" applyFont="1" applyBorder="1" applyAlignment="1">
      <alignment horizontal="left" vertical="center" wrapText="1"/>
    </xf>
    <xf numFmtId="3" fontId="20" fillId="0" borderId="30" xfId="0" applyNumberFormat="1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54" xfId="0" applyFont="1" applyBorder="1" applyAlignment="1">
      <alignment vertical="top" wrapText="1"/>
    </xf>
    <xf numFmtId="0" fontId="22" fillId="0" borderId="50" xfId="0" applyFont="1" applyBorder="1" applyAlignment="1">
      <alignment horizontal="left" vertical="top" wrapText="1"/>
    </xf>
    <xf numFmtId="3" fontId="21" fillId="0" borderId="72" xfId="0" applyNumberFormat="1" applyFont="1" applyBorder="1" applyAlignment="1">
      <alignment horizontal="center"/>
    </xf>
    <xf numFmtId="0" fontId="22" fillId="0" borderId="11" xfId="0" applyFont="1" applyBorder="1" applyAlignment="1">
      <alignment vertical="center"/>
    </xf>
    <xf numFmtId="0" fontId="24" fillId="0" borderId="55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0" fillId="0" borderId="56" xfId="0" applyFont="1" applyBorder="1" applyAlignment="1">
      <alignment vertical="center"/>
    </xf>
    <xf numFmtId="0" fontId="21" fillId="0" borderId="58" xfId="0" applyFont="1" applyBorder="1"/>
    <xf numFmtId="0" fontId="22" fillId="0" borderId="58" xfId="0" applyFont="1" applyBorder="1" applyAlignment="1">
      <alignment horizontal="left" vertical="top" wrapText="1"/>
    </xf>
    <xf numFmtId="3" fontId="22" fillId="0" borderId="30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56" xfId="0" applyFont="1" applyBorder="1"/>
    <xf numFmtId="0" fontId="20" fillId="0" borderId="50" xfId="0" applyFont="1" applyBorder="1" applyAlignment="1">
      <alignment horizontal="left" vertical="center" wrapText="1" shrinkToFit="1"/>
    </xf>
    <xf numFmtId="3" fontId="20" fillId="0" borderId="23" xfId="0" applyNumberFormat="1" applyFont="1" applyBorder="1" applyAlignment="1">
      <alignment horizontal="center"/>
    </xf>
    <xf numFmtId="0" fontId="20" fillId="0" borderId="46" xfId="0" applyFont="1" applyBorder="1" applyAlignment="1">
      <alignment horizontal="center" vertical="center"/>
    </xf>
    <xf numFmtId="0" fontId="22" fillId="0" borderId="55" xfId="0" applyFont="1" applyBorder="1" applyAlignment="1">
      <alignment wrapText="1"/>
    </xf>
    <xf numFmtId="0" fontId="21" fillId="0" borderId="56" xfId="0" applyFont="1" applyBorder="1" applyAlignment="1">
      <alignment horizontal="left" vertical="center" wrapText="1"/>
    </xf>
    <xf numFmtId="0" fontId="20" fillId="0" borderId="50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48" xfId="0" applyFont="1" applyBorder="1" applyAlignment="1">
      <alignment wrapText="1"/>
    </xf>
    <xf numFmtId="0" fontId="32" fillId="0" borderId="14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7" fillId="0" borderId="54" xfId="0" applyFont="1" applyBorder="1" applyAlignment="1">
      <alignment vertical="center" wrapText="1"/>
    </xf>
    <xf numFmtId="2" fontId="21" fillId="0" borderId="30" xfId="0" applyNumberFormat="1" applyFont="1" applyBorder="1" applyAlignment="1">
      <alignment horizontal="center" vertical="center" wrapText="1"/>
    </xf>
    <xf numFmtId="0" fontId="22" fillId="0" borderId="57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top" wrapText="1"/>
    </xf>
    <xf numFmtId="3" fontId="20" fillId="0" borderId="30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wrapText="1"/>
    </xf>
    <xf numFmtId="0" fontId="21" fillId="0" borderId="30" xfId="0" applyFont="1" applyBorder="1" applyAlignment="1">
      <alignment horizontal="left" vertical="top" wrapText="1"/>
    </xf>
    <xf numFmtId="164" fontId="21" fillId="0" borderId="30" xfId="0" applyNumberFormat="1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/>
    </xf>
    <xf numFmtId="3" fontId="20" fillId="0" borderId="46" xfId="0" applyNumberFormat="1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6" xfId="0" applyFont="1" applyBorder="1"/>
    <xf numFmtId="0" fontId="21" fillId="0" borderId="33" xfId="0" applyFont="1" applyBorder="1" applyAlignment="1">
      <alignment horizontal="left" vertical="top" wrapText="1"/>
    </xf>
    <xf numFmtId="2" fontId="21" fillId="0" borderId="33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0" fontId="24" fillId="0" borderId="54" xfId="0" applyFont="1" applyBorder="1" applyAlignment="1">
      <alignment horizontal="left" vertical="top" wrapText="1"/>
    </xf>
    <xf numFmtId="1" fontId="20" fillId="0" borderId="12" xfId="0" applyNumberFormat="1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/>
    </xf>
    <xf numFmtId="2" fontId="21" fillId="0" borderId="23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/>
    </xf>
    <xf numFmtId="2" fontId="21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top" wrapText="1"/>
    </xf>
    <xf numFmtId="3" fontId="22" fillId="0" borderId="17" xfId="0" applyNumberFormat="1" applyFont="1" applyBorder="1" applyAlignment="1">
      <alignment horizontal="center"/>
    </xf>
    <xf numFmtId="2" fontId="21" fillId="0" borderId="22" xfId="0" applyNumberFormat="1" applyFont="1" applyBorder="1" applyAlignment="1">
      <alignment horizontal="center"/>
    </xf>
    <xf numFmtId="0" fontId="20" fillId="0" borderId="57" xfId="0" applyFont="1" applyBorder="1"/>
    <xf numFmtId="3" fontId="21" fillId="0" borderId="22" xfId="0" applyNumberFormat="1" applyFont="1" applyBorder="1" applyAlignment="1">
      <alignment horizontal="center" vertical="center" wrapText="1"/>
    </xf>
    <xf numFmtId="164" fontId="21" fillId="0" borderId="22" xfId="0" applyNumberFormat="1" applyFont="1" applyBorder="1" applyAlignment="1">
      <alignment horizontal="center" vertical="center"/>
    </xf>
    <xf numFmtId="2" fontId="21" fillId="0" borderId="26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3" fontId="20" fillId="0" borderId="36" xfId="0" applyNumberFormat="1" applyFont="1" applyBorder="1" applyAlignment="1">
      <alignment horizontal="center" vertical="center"/>
    </xf>
    <xf numFmtId="2" fontId="21" fillId="0" borderId="33" xfId="0" applyNumberFormat="1" applyFont="1" applyBorder="1" applyAlignment="1">
      <alignment horizontal="center"/>
    </xf>
    <xf numFmtId="3" fontId="22" fillId="0" borderId="23" xfId="0" applyNumberFormat="1" applyFont="1" applyBorder="1"/>
    <xf numFmtId="3" fontId="21" fillId="0" borderId="30" xfId="0" applyNumberFormat="1" applyFont="1" applyBorder="1" applyAlignment="1">
      <alignment horizontal="center" vertical="center" wrapText="1"/>
    </xf>
    <xf numFmtId="0" fontId="20" fillId="0" borderId="58" xfId="0" applyFont="1" applyBorder="1"/>
    <xf numFmtId="0" fontId="22" fillId="0" borderId="44" xfId="0" applyFont="1" applyBorder="1" applyAlignment="1">
      <alignment horizontal="center" vertical="center"/>
    </xf>
    <xf numFmtId="3" fontId="21" fillId="0" borderId="33" xfId="0" applyNumberFormat="1" applyFont="1" applyBorder="1" applyAlignment="1">
      <alignment horizontal="center" vertical="center" wrapText="1"/>
    </xf>
    <xf numFmtId="0" fontId="22" fillId="0" borderId="54" xfId="0" applyFont="1" applyBorder="1" applyAlignment="1">
      <alignment horizontal="left" vertical="top" wrapText="1"/>
    </xf>
    <xf numFmtId="3" fontId="21" fillId="0" borderId="19" xfId="0" applyNumberFormat="1" applyFont="1" applyBorder="1" applyAlignment="1">
      <alignment horizontal="center" vertical="top" wrapText="1"/>
    </xf>
    <xf numFmtId="3" fontId="23" fillId="0" borderId="11" xfId="0" applyNumberFormat="1" applyFont="1" applyBorder="1" applyAlignment="1">
      <alignment horizontal="center" vertical="center" wrapText="1"/>
    </xf>
    <xf numFmtId="164" fontId="21" fillId="0" borderId="19" xfId="0" applyNumberFormat="1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center" wrapText="1"/>
    </xf>
    <xf numFmtId="0" fontId="21" fillId="0" borderId="38" xfId="0" applyFont="1" applyBorder="1"/>
    <xf numFmtId="3" fontId="21" fillId="0" borderId="13" xfId="0" applyNumberFormat="1" applyFont="1" applyBorder="1" applyAlignment="1">
      <alignment horizontal="center" vertical="center" wrapText="1"/>
    </xf>
    <xf numFmtId="0" fontId="23" fillId="0" borderId="56" xfId="0" applyFont="1" applyBorder="1" applyAlignment="1">
      <alignment wrapText="1"/>
    </xf>
    <xf numFmtId="164" fontId="21" fillId="0" borderId="33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 wrapText="1"/>
    </xf>
    <xf numFmtId="2" fontId="20" fillId="0" borderId="19" xfId="0" applyNumberFormat="1" applyFont="1" applyBorder="1" applyAlignment="1">
      <alignment horizontal="center" vertical="center"/>
    </xf>
    <xf numFmtId="3" fontId="32" fillId="0" borderId="14" xfId="0" applyNumberFormat="1" applyFont="1" applyBorder="1" applyAlignment="1">
      <alignment horizontal="center" vertical="top" wrapText="1"/>
    </xf>
    <xf numFmtId="3" fontId="20" fillId="0" borderId="14" xfId="0" applyNumberFormat="1" applyFont="1" applyBorder="1" applyAlignment="1">
      <alignment horizontal="center" vertical="top" wrapText="1"/>
    </xf>
    <xf numFmtId="0" fontId="20" fillId="0" borderId="5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wrapText="1"/>
    </xf>
    <xf numFmtId="2" fontId="20" fillId="0" borderId="23" xfId="0" applyNumberFormat="1" applyFont="1" applyBorder="1" applyAlignment="1">
      <alignment horizontal="center" vertical="center"/>
    </xf>
    <xf numFmtId="0" fontId="27" fillId="0" borderId="48" xfId="0" applyFont="1" applyBorder="1"/>
    <xf numFmtId="0" fontId="22" fillId="0" borderId="54" xfId="0" applyFont="1" applyBorder="1" applyAlignment="1">
      <alignment wrapText="1"/>
    </xf>
    <xf numFmtId="4" fontId="21" fillId="0" borderId="30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top" wrapText="1"/>
    </xf>
    <xf numFmtId="3" fontId="21" fillId="0" borderId="19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top" wrapText="1"/>
    </xf>
    <xf numFmtId="0" fontId="21" fillId="0" borderId="17" xfId="0" applyFont="1" applyBorder="1"/>
    <xf numFmtId="49" fontId="22" fillId="0" borderId="19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52" xfId="0" applyFont="1" applyBorder="1"/>
    <xf numFmtId="0" fontId="20" fillId="0" borderId="28" xfId="0" applyFont="1" applyBorder="1"/>
    <xf numFmtId="2" fontId="21" fillId="0" borderId="2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4" fillId="0" borderId="54" xfId="0" applyFont="1" applyBorder="1" applyAlignment="1">
      <alignment vertical="center" wrapText="1"/>
    </xf>
    <xf numFmtId="2" fontId="21" fillId="0" borderId="11" xfId="0" applyNumberFormat="1" applyFont="1" applyBorder="1" applyAlignment="1">
      <alignment vertical="center"/>
    </xf>
    <xf numFmtId="2" fontId="21" fillId="0" borderId="12" xfId="0" applyNumberFormat="1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34" fillId="0" borderId="54" xfId="0" applyFont="1" applyBorder="1"/>
    <xf numFmtId="0" fontId="21" fillId="0" borderId="78" xfId="0" applyFont="1" applyBorder="1" applyAlignment="1">
      <alignment horizontal="left" vertical="center" wrapText="1"/>
    </xf>
    <xf numFmtId="3" fontId="21" fillId="0" borderId="11" xfId="0" applyNumberFormat="1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77" xfId="0" applyFont="1" applyBorder="1" applyAlignment="1">
      <alignment horizontal="left" vertical="center" wrapText="1"/>
    </xf>
    <xf numFmtId="2" fontId="22" fillId="0" borderId="12" xfId="0" applyNumberFormat="1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3" fontId="33" fillId="0" borderId="14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0" fontId="21" fillId="0" borderId="64" xfId="0" applyFont="1" applyBorder="1"/>
    <xf numFmtId="0" fontId="22" fillId="0" borderId="64" xfId="0" applyFont="1" applyBorder="1"/>
    <xf numFmtId="0" fontId="20" fillId="0" borderId="64" xfId="0" applyFont="1" applyBorder="1"/>
    <xf numFmtId="3" fontId="20" fillId="0" borderId="46" xfId="0" applyNumberFormat="1" applyFont="1" applyBorder="1" applyAlignment="1">
      <alignment horizontal="center" vertical="center" wrapText="1"/>
    </xf>
    <xf numFmtId="3" fontId="20" fillId="0" borderId="30" xfId="0" applyNumberFormat="1" applyFont="1" applyBorder="1" applyAlignment="1">
      <alignment horizontal="center"/>
    </xf>
    <xf numFmtId="0" fontId="20" fillId="0" borderId="50" xfId="0" applyFont="1" applyBorder="1" applyAlignment="1">
      <alignment horizontal="left" wrapText="1"/>
    </xf>
    <xf numFmtId="0" fontId="21" fillId="0" borderId="55" xfId="0" applyFont="1" applyBorder="1" applyAlignment="1">
      <alignment horizontal="left" vertical="center" wrapText="1"/>
    </xf>
    <xf numFmtId="3" fontId="21" fillId="0" borderId="16" xfId="0" applyNumberFormat="1" applyFont="1" applyBorder="1" applyAlignment="1">
      <alignment horizontal="center"/>
    </xf>
    <xf numFmtId="2" fontId="21" fillId="0" borderId="16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center"/>
    </xf>
    <xf numFmtId="2" fontId="21" fillId="0" borderId="72" xfId="0" applyNumberFormat="1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 wrapText="1"/>
    </xf>
    <xf numFmtId="3" fontId="20" fillId="0" borderId="46" xfId="0" applyNumberFormat="1" applyFont="1" applyBorder="1"/>
    <xf numFmtId="2" fontId="21" fillId="0" borderId="11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21" fillId="0" borderId="12" xfId="0" applyNumberFormat="1" applyFont="1" applyBorder="1" applyAlignment="1">
      <alignment horizontal="center"/>
    </xf>
    <xf numFmtId="1" fontId="20" fillId="0" borderId="12" xfId="0" applyNumberFormat="1" applyFont="1" applyBorder="1" applyAlignment="1">
      <alignment horizontal="center" vertical="center"/>
    </xf>
    <xf numFmtId="2" fontId="21" fillId="0" borderId="23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2" fontId="21" fillId="0" borderId="14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0" fillId="0" borderId="59" xfId="0" applyFont="1" applyBorder="1" applyAlignment="1">
      <alignment horizontal="center" vertical="top"/>
    </xf>
    <xf numFmtId="0" fontId="20" fillId="0" borderId="57" xfId="0" applyFont="1" applyBorder="1" applyAlignment="1">
      <alignment horizontal="center" vertical="top"/>
    </xf>
    <xf numFmtId="0" fontId="20" fillId="0" borderId="58" xfId="0" applyFont="1" applyBorder="1" applyAlignment="1">
      <alignment horizontal="center" vertical="top"/>
    </xf>
    <xf numFmtId="3" fontId="32" fillId="0" borderId="16" xfId="0" applyNumberFormat="1" applyFont="1" applyBorder="1" applyAlignment="1">
      <alignment horizontal="center" vertical="center" wrapText="1"/>
    </xf>
    <xf numFmtId="3" fontId="32" fillId="0" borderId="14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3" fontId="32" fillId="0" borderId="16" xfId="0" applyNumberFormat="1" applyFont="1" applyBorder="1" applyAlignment="1">
      <alignment horizontal="center" vertical="top" wrapText="1"/>
    </xf>
    <xf numFmtId="3" fontId="32" fillId="0" borderId="14" xfId="0" applyNumberFormat="1" applyFont="1" applyBorder="1" applyAlignment="1">
      <alignment horizontal="center" vertical="top" wrapText="1"/>
    </xf>
    <xf numFmtId="2" fontId="22" fillId="0" borderId="16" xfId="0" applyNumberFormat="1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4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top"/>
    </xf>
    <xf numFmtId="0" fontId="20" fillId="0" borderId="48" xfId="0" applyFont="1" applyBorder="1" applyAlignment="1">
      <alignment horizontal="center" vertical="top"/>
    </xf>
    <xf numFmtId="0" fontId="20" fillId="0" borderId="69" xfId="0" applyFont="1" applyBorder="1" applyAlignment="1">
      <alignment horizontal="center" vertical="top"/>
    </xf>
    <xf numFmtId="0" fontId="20" fillId="0" borderId="66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62" xfId="0" applyFont="1" applyBorder="1" applyAlignment="1">
      <alignment horizontal="center" vertical="top"/>
    </xf>
    <xf numFmtId="0" fontId="20" fillId="0" borderId="67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top" wrapText="1"/>
    </xf>
    <xf numFmtId="0" fontId="20" fillId="0" borderId="37" xfId="0" applyFont="1" applyBorder="1" applyAlignment="1">
      <alignment horizontal="left" vertical="top" wrapText="1"/>
    </xf>
    <xf numFmtId="0" fontId="20" fillId="0" borderId="4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center" vertical="center"/>
    </xf>
    <xf numFmtId="0" fontId="20" fillId="0" borderId="67" xfId="0" applyFont="1" applyBorder="1" applyAlignment="1">
      <alignment horizontal="left" vertical="top"/>
    </xf>
    <xf numFmtId="0" fontId="20" fillId="0" borderId="72" xfId="0" applyFont="1" applyBorder="1" applyAlignment="1">
      <alignment horizontal="left" vertical="top"/>
    </xf>
    <xf numFmtId="0" fontId="20" fillId="0" borderId="64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65" xfId="0" applyFont="1" applyBorder="1" applyAlignment="1">
      <alignment horizontal="center" vertical="top"/>
    </xf>
    <xf numFmtId="0" fontId="22" fillId="0" borderId="13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0" fillId="0" borderId="44" xfId="0" applyFont="1" applyBorder="1" applyAlignment="1">
      <alignment horizontal="left" vertical="top"/>
    </xf>
    <xf numFmtId="0" fontId="20" fillId="0" borderId="37" xfId="0" applyFont="1" applyBorder="1" applyAlignment="1">
      <alignment horizontal="left" vertical="top"/>
    </xf>
    <xf numFmtId="0" fontId="20" fillId="0" borderId="41" xfId="0" applyFont="1" applyBorder="1" applyAlignment="1">
      <alignment horizontal="left" vertical="top"/>
    </xf>
    <xf numFmtId="0" fontId="20" fillId="0" borderId="35" xfId="0" applyFont="1" applyBorder="1" applyAlignment="1">
      <alignment horizontal="left" vertical="top"/>
    </xf>
    <xf numFmtId="0" fontId="20" fillId="0" borderId="15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39" xfId="0" applyFont="1" applyBorder="1" applyAlignment="1">
      <alignment horizontal="left" vertical="top"/>
    </xf>
    <xf numFmtId="0" fontId="20" fillId="0" borderId="70" xfId="0" applyFont="1" applyBorder="1" applyAlignment="1">
      <alignment horizontal="left" vertical="top"/>
    </xf>
    <xf numFmtId="0" fontId="20" fillId="0" borderId="71" xfId="0" applyFont="1" applyBorder="1" applyAlignment="1">
      <alignment horizontal="left" vertical="top"/>
    </xf>
    <xf numFmtId="0" fontId="20" fillId="0" borderId="70" xfId="0" applyFont="1" applyBorder="1" applyAlignment="1">
      <alignment horizontal="center" vertical="top"/>
    </xf>
    <xf numFmtId="0" fontId="20" fillId="0" borderId="71" xfId="0" applyFont="1" applyBorder="1" applyAlignment="1">
      <alignment horizontal="center" vertical="top"/>
    </xf>
    <xf numFmtId="0" fontId="20" fillId="0" borderId="46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40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60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/>
    </xf>
    <xf numFmtId="0" fontId="20" fillId="0" borderId="61" xfId="0" applyFont="1" applyBorder="1" applyAlignment="1">
      <alignment horizontal="left" vertical="top"/>
    </xf>
    <xf numFmtId="0" fontId="20" fillId="0" borderId="74" xfId="0" applyFont="1" applyBorder="1" applyAlignment="1">
      <alignment horizontal="left" vertical="top"/>
    </xf>
    <xf numFmtId="0" fontId="20" fillId="0" borderId="74" xfId="0" applyFont="1" applyBorder="1" applyAlignment="1">
      <alignment horizontal="center" vertical="top"/>
    </xf>
    <xf numFmtId="0" fontId="20" fillId="0" borderId="3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62" xfId="0" applyFont="1" applyBorder="1" applyAlignment="1">
      <alignment horizontal="left" vertical="top" wrapText="1"/>
    </xf>
    <xf numFmtId="0" fontId="0" fillId="0" borderId="72" xfId="0" applyBorder="1"/>
    <xf numFmtId="0" fontId="20" fillId="0" borderId="44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/>
    </xf>
    <xf numFmtId="0" fontId="20" fillId="0" borderId="73" xfId="0" applyFont="1" applyBorder="1" applyAlignment="1">
      <alignment horizontal="left" vertical="top"/>
    </xf>
    <xf numFmtId="0" fontId="20" fillId="0" borderId="49" xfId="0" applyFont="1" applyBorder="1" applyAlignment="1">
      <alignment horizontal="left" vertical="top"/>
    </xf>
    <xf numFmtId="0" fontId="20" fillId="0" borderId="63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31" xfId="0" applyFont="1" applyBorder="1" applyAlignment="1">
      <alignment horizontal="left"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42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 wrapText="1"/>
    </xf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9" fillId="0" borderId="36" xfId="0" applyFont="1" applyBorder="1" applyAlignment="1">
      <alignment horizontal="center"/>
    </xf>
    <xf numFmtId="0" fontId="20" fillId="0" borderId="31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/>
    </xf>
    <xf numFmtId="0" fontId="20" fillId="24" borderId="68" xfId="0" applyFont="1" applyFill="1" applyBorder="1" applyAlignment="1">
      <alignment horizontal="center" vertical="top"/>
    </xf>
    <xf numFmtId="0" fontId="20" fillId="24" borderId="48" xfId="0" applyFont="1" applyFill="1" applyBorder="1" applyAlignment="1">
      <alignment horizontal="center" vertical="top"/>
    </xf>
    <xf numFmtId="0" fontId="20" fillId="24" borderId="71" xfId="0" applyFont="1" applyFill="1" applyBorder="1" applyAlignment="1">
      <alignment horizontal="center" vertical="top"/>
    </xf>
    <xf numFmtId="0" fontId="20" fillId="0" borderId="39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42" xfId="0" applyFont="1" applyBorder="1" applyAlignment="1">
      <alignment horizontal="left" vertical="top"/>
    </xf>
    <xf numFmtId="0" fontId="20" fillId="0" borderId="43" xfId="0" applyFont="1" applyBorder="1" applyAlignment="1">
      <alignment horizontal="left" vertical="top"/>
    </xf>
    <xf numFmtId="0" fontId="20" fillId="0" borderId="47" xfId="0" applyFont="1" applyBorder="1" applyAlignment="1">
      <alignment horizontal="left" vertical="top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52"/>
  <sheetViews>
    <sheetView tabSelected="1" zoomScale="90" zoomScaleNormal="90" zoomScaleSheetLayoutView="70" workbookViewId="0">
      <pane ySplit="7" topLeftCell="A1610" activePane="bottomLeft" state="frozen"/>
      <selection pane="bottomLeft" activeCell="D1649" sqref="D1649:E1650"/>
    </sheetView>
  </sheetViews>
  <sheetFormatPr defaultColWidth="9.140625" defaultRowHeight="12.75" outlineLevelRow="1" x14ac:dyDescent="0.2"/>
  <cols>
    <col min="1" max="1" width="1.7109375" style="3" customWidth="1"/>
    <col min="2" max="2" width="4.42578125" style="3" customWidth="1"/>
    <col min="3" max="3" width="18.42578125" style="3" customWidth="1"/>
    <col min="4" max="4" width="65" style="3" customWidth="1"/>
    <col min="5" max="5" width="13.140625" style="35" customWidth="1"/>
    <col min="6" max="7" width="12.140625" style="3" customWidth="1"/>
    <col min="8" max="8" width="3.28515625" style="3" customWidth="1"/>
    <col min="9" max="9" width="8.28515625" style="3" customWidth="1"/>
    <col min="10" max="16384" width="9.140625" style="3"/>
  </cols>
  <sheetData>
    <row r="1" spans="2:7" ht="57" customHeight="1" x14ac:dyDescent="0.2">
      <c r="B1" s="448" t="s">
        <v>594</v>
      </c>
      <c r="C1" s="448"/>
      <c r="D1" s="448"/>
      <c r="E1" s="448"/>
      <c r="F1" s="448"/>
      <c r="G1" s="448"/>
    </row>
    <row r="2" spans="2:7" ht="16.149999999999999" hidden="1" customHeight="1" x14ac:dyDescent="0.25">
      <c r="B2" s="449" t="s">
        <v>2</v>
      </c>
      <c r="C2" s="449"/>
      <c r="D2" s="449"/>
      <c r="E2" s="449"/>
      <c r="F2" s="449"/>
      <c r="G2" s="449"/>
    </row>
    <row r="3" spans="2:7" ht="15.6" hidden="1" customHeight="1" thickBot="1" x14ac:dyDescent="0.3">
      <c r="B3" s="449" t="s">
        <v>79</v>
      </c>
      <c r="C3" s="449"/>
      <c r="D3" s="449"/>
      <c r="E3" s="449"/>
      <c r="F3" s="449"/>
      <c r="G3" s="449"/>
    </row>
    <row r="4" spans="2:7" ht="15.6" hidden="1" customHeight="1" thickBot="1" x14ac:dyDescent="0.3">
      <c r="B4" s="449" t="s">
        <v>78</v>
      </c>
      <c r="C4" s="449"/>
      <c r="D4" s="449"/>
      <c r="E4" s="449"/>
      <c r="F4" s="449"/>
      <c r="G4" s="449"/>
    </row>
    <row r="5" spans="2:7" ht="18.75" customHeight="1" thickBot="1" x14ac:dyDescent="0.35">
      <c r="B5" s="4"/>
      <c r="C5" s="26"/>
      <c r="D5" s="4"/>
      <c r="E5" s="450" t="s">
        <v>158</v>
      </c>
      <c r="F5" s="450"/>
      <c r="G5" s="4"/>
    </row>
    <row r="6" spans="2:7" ht="178.5" customHeight="1" outlineLevel="1" thickBot="1" x14ac:dyDescent="0.25">
      <c r="B6" s="1" t="s">
        <v>99</v>
      </c>
      <c r="C6" s="6" t="s">
        <v>3</v>
      </c>
      <c r="D6" s="27" t="s">
        <v>4</v>
      </c>
      <c r="E6" s="28" t="s">
        <v>100</v>
      </c>
      <c r="F6" s="5" t="s">
        <v>94</v>
      </c>
      <c r="G6" s="1" t="s">
        <v>61</v>
      </c>
    </row>
    <row r="7" spans="2:7" ht="12.75" customHeight="1" thickBot="1" x14ac:dyDescent="0.25">
      <c r="B7" s="8">
        <v>1</v>
      </c>
      <c r="C7" s="8">
        <v>2</v>
      </c>
      <c r="D7" s="8">
        <v>3</v>
      </c>
      <c r="E7" s="29">
        <v>4</v>
      </c>
      <c r="F7" s="8">
        <v>5</v>
      </c>
      <c r="G7" s="8">
        <v>6</v>
      </c>
    </row>
    <row r="8" spans="2:7" ht="12.75" customHeight="1" x14ac:dyDescent="0.2">
      <c r="B8" s="390">
        <v>1</v>
      </c>
      <c r="C8" s="414" t="s">
        <v>5</v>
      </c>
      <c r="D8" s="40" t="s">
        <v>125</v>
      </c>
      <c r="E8" s="41"/>
      <c r="F8" s="42"/>
      <c r="G8" s="42"/>
    </row>
    <row r="9" spans="2:7" ht="12.75" customHeight="1" x14ac:dyDescent="0.2">
      <c r="B9" s="390"/>
      <c r="C9" s="414"/>
      <c r="D9" s="43" t="s">
        <v>494</v>
      </c>
      <c r="E9" s="44">
        <v>11172</v>
      </c>
      <c r="F9" s="45" t="s">
        <v>496</v>
      </c>
      <c r="G9" s="45">
        <v>2025</v>
      </c>
    </row>
    <row r="10" spans="2:7" ht="12.75" customHeight="1" x14ac:dyDescent="0.2">
      <c r="B10" s="390"/>
      <c r="C10" s="414"/>
      <c r="D10" s="43" t="s">
        <v>495</v>
      </c>
      <c r="E10" s="44">
        <v>3500</v>
      </c>
      <c r="F10" s="45" t="s">
        <v>496</v>
      </c>
      <c r="G10" s="45">
        <v>2025</v>
      </c>
    </row>
    <row r="11" spans="2:7" ht="12.75" customHeight="1" x14ac:dyDescent="0.2">
      <c r="B11" s="390"/>
      <c r="C11" s="414"/>
      <c r="D11" s="46" t="s">
        <v>539</v>
      </c>
      <c r="E11" s="47">
        <v>11013</v>
      </c>
      <c r="F11" s="45" t="s">
        <v>540</v>
      </c>
      <c r="G11" s="45">
        <v>2025</v>
      </c>
    </row>
    <row r="12" spans="2:7" ht="12.75" customHeight="1" x14ac:dyDescent="0.2">
      <c r="B12" s="390"/>
      <c r="C12" s="414"/>
      <c r="D12" s="46" t="s">
        <v>541</v>
      </c>
      <c r="E12" s="47">
        <v>7000</v>
      </c>
      <c r="F12" s="45" t="s">
        <v>540</v>
      </c>
      <c r="G12" s="45">
        <v>2025</v>
      </c>
    </row>
    <row r="13" spans="2:7" ht="12.75" customHeight="1" x14ac:dyDescent="0.2">
      <c r="B13" s="390"/>
      <c r="C13" s="414"/>
      <c r="D13" s="48" t="s">
        <v>361</v>
      </c>
      <c r="E13" s="49">
        <v>30000</v>
      </c>
      <c r="F13" s="50" t="s">
        <v>360</v>
      </c>
      <c r="G13" s="51"/>
    </row>
    <row r="14" spans="2:7" ht="12.75" customHeight="1" x14ac:dyDescent="0.2">
      <c r="B14" s="390"/>
      <c r="C14" s="415"/>
      <c r="D14" s="43" t="s">
        <v>173</v>
      </c>
      <c r="E14" s="52" t="s">
        <v>174</v>
      </c>
      <c r="F14" s="53"/>
      <c r="G14" s="53">
        <v>2025</v>
      </c>
    </row>
    <row r="15" spans="2:7" ht="25.5" x14ac:dyDescent="0.2">
      <c r="B15" s="390"/>
      <c r="C15" s="415"/>
      <c r="D15" s="43" t="s">
        <v>457</v>
      </c>
      <c r="E15" s="52">
        <v>30000</v>
      </c>
      <c r="F15" s="53"/>
      <c r="G15" s="53">
        <v>2025</v>
      </c>
    </row>
    <row r="16" spans="2:7" ht="12.75" customHeight="1" x14ac:dyDescent="0.2">
      <c r="B16" s="390"/>
      <c r="C16" s="415"/>
      <c r="D16" s="43"/>
      <c r="E16" s="52"/>
      <c r="F16" s="53"/>
      <c r="G16" s="53"/>
    </row>
    <row r="17" spans="2:7" x14ac:dyDescent="0.2">
      <c r="B17" s="390"/>
      <c r="C17" s="415"/>
      <c r="D17" s="54" t="s">
        <v>140</v>
      </c>
      <c r="E17" s="52"/>
      <c r="F17" s="55"/>
      <c r="G17" s="55"/>
    </row>
    <row r="18" spans="2:7" x14ac:dyDescent="0.2">
      <c r="B18" s="390"/>
      <c r="C18" s="415"/>
      <c r="D18" s="56" t="s">
        <v>362</v>
      </c>
      <c r="E18" s="57">
        <v>30000</v>
      </c>
      <c r="F18" s="368" t="s">
        <v>360</v>
      </c>
      <c r="G18" s="55"/>
    </row>
    <row r="19" spans="2:7" x14ac:dyDescent="0.2">
      <c r="B19" s="390"/>
      <c r="C19" s="415"/>
      <c r="D19" s="59" t="s">
        <v>363</v>
      </c>
      <c r="E19" s="57">
        <v>18500</v>
      </c>
      <c r="F19" s="369"/>
      <c r="G19" s="55"/>
    </row>
    <row r="20" spans="2:7" x14ac:dyDescent="0.2">
      <c r="B20" s="390"/>
      <c r="C20" s="415"/>
      <c r="D20" s="61" t="s">
        <v>134</v>
      </c>
      <c r="E20" s="52"/>
      <c r="F20" s="55"/>
      <c r="G20" s="55"/>
    </row>
    <row r="21" spans="2:7" x14ac:dyDescent="0.2">
      <c r="B21" s="390"/>
      <c r="C21" s="415"/>
      <c r="D21" s="59" t="s">
        <v>364</v>
      </c>
      <c r="E21" s="57">
        <v>10000</v>
      </c>
      <c r="F21" s="370" t="s">
        <v>360</v>
      </c>
      <c r="G21" s="55"/>
    </row>
    <row r="22" spans="2:7" x14ac:dyDescent="0.2">
      <c r="B22" s="390"/>
      <c r="C22" s="415"/>
      <c r="D22" s="59" t="s">
        <v>365</v>
      </c>
      <c r="E22" s="57">
        <v>5000</v>
      </c>
      <c r="F22" s="369"/>
      <c r="G22" s="55"/>
    </row>
    <row r="23" spans="2:7" x14ac:dyDescent="0.2">
      <c r="B23" s="390"/>
      <c r="C23" s="415"/>
      <c r="D23" s="43" t="s">
        <v>175</v>
      </c>
      <c r="E23" s="52">
        <v>180000</v>
      </c>
      <c r="F23" s="55"/>
      <c r="G23" s="55">
        <v>2025</v>
      </c>
    </row>
    <row r="24" spans="2:7" x14ac:dyDescent="0.2">
      <c r="B24" s="390"/>
      <c r="C24" s="415"/>
      <c r="D24" s="43" t="s">
        <v>176</v>
      </c>
      <c r="E24" s="52">
        <v>85000</v>
      </c>
      <c r="F24" s="55"/>
      <c r="G24" s="55">
        <v>2025</v>
      </c>
    </row>
    <row r="25" spans="2:7" x14ac:dyDescent="0.2">
      <c r="B25" s="390"/>
      <c r="C25" s="415"/>
      <c r="D25" s="43" t="s">
        <v>177</v>
      </c>
      <c r="E25" s="52">
        <v>50000</v>
      </c>
      <c r="F25" s="55"/>
      <c r="G25" s="55">
        <v>2025</v>
      </c>
    </row>
    <row r="26" spans="2:7" x14ac:dyDescent="0.2">
      <c r="B26" s="390"/>
      <c r="C26" s="415"/>
      <c r="D26" s="54" t="s">
        <v>141</v>
      </c>
      <c r="E26" s="52"/>
      <c r="F26" s="55"/>
      <c r="G26" s="55"/>
    </row>
    <row r="27" spans="2:7" ht="25.5" x14ac:dyDescent="0.2">
      <c r="B27" s="390"/>
      <c r="C27" s="415"/>
      <c r="D27" s="43" t="s">
        <v>497</v>
      </c>
      <c r="E27" s="44">
        <v>26000</v>
      </c>
      <c r="F27" s="55" t="s">
        <v>496</v>
      </c>
      <c r="G27" s="55">
        <v>2025</v>
      </c>
    </row>
    <row r="28" spans="2:7" ht="13.5" x14ac:dyDescent="0.25">
      <c r="B28" s="390"/>
      <c r="C28" s="415"/>
      <c r="D28" s="62" t="s">
        <v>137</v>
      </c>
      <c r="E28" s="57">
        <v>35000</v>
      </c>
      <c r="F28" s="373" t="s">
        <v>138</v>
      </c>
      <c r="G28" s="374"/>
    </row>
    <row r="29" spans="2:7" ht="13.5" thickBot="1" x14ac:dyDescent="0.25">
      <c r="B29" s="390"/>
      <c r="C29" s="443"/>
      <c r="D29" s="64"/>
      <c r="E29" s="65"/>
      <c r="F29" s="66"/>
      <c r="G29" s="66"/>
    </row>
    <row r="30" spans="2:7" ht="13.5" thickBot="1" x14ac:dyDescent="0.25">
      <c r="B30" s="394"/>
      <c r="C30" s="22" t="s">
        <v>103</v>
      </c>
      <c r="D30" s="67" t="s">
        <v>152</v>
      </c>
      <c r="E30" s="68">
        <f>E23+E24+E25+E28+E15</f>
        <v>380000</v>
      </c>
      <c r="F30" s="69"/>
      <c r="G30" s="69"/>
    </row>
    <row r="31" spans="2:7" ht="12" customHeight="1" x14ac:dyDescent="0.2">
      <c r="B31" s="402">
        <v>2</v>
      </c>
      <c r="C31" s="411" t="s">
        <v>85</v>
      </c>
      <c r="D31" s="40" t="s">
        <v>125</v>
      </c>
      <c r="E31" s="70"/>
      <c r="F31" s="71"/>
      <c r="G31" s="45"/>
    </row>
    <row r="32" spans="2:7" ht="12" customHeight="1" x14ac:dyDescent="0.2">
      <c r="B32" s="402"/>
      <c r="C32" s="412"/>
      <c r="D32" s="46" t="s">
        <v>542</v>
      </c>
      <c r="E32" s="70">
        <v>5005</v>
      </c>
      <c r="F32" s="45" t="s">
        <v>540</v>
      </c>
      <c r="G32" s="45">
        <v>2025</v>
      </c>
    </row>
    <row r="33" spans="2:7" ht="12" customHeight="1" x14ac:dyDescent="0.2">
      <c r="B33" s="402"/>
      <c r="C33" s="412"/>
      <c r="D33" s="46" t="s">
        <v>178</v>
      </c>
      <c r="E33" s="70">
        <v>35000</v>
      </c>
      <c r="F33" s="45"/>
      <c r="G33" s="45">
        <v>2025</v>
      </c>
    </row>
    <row r="34" spans="2:7" ht="12" customHeight="1" x14ac:dyDescent="0.2">
      <c r="B34" s="402"/>
      <c r="C34" s="412"/>
      <c r="D34" s="46" t="s">
        <v>315</v>
      </c>
      <c r="E34" s="70" t="s">
        <v>368</v>
      </c>
      <c r="F34" s="45"/>
      <c r="G34" s="45">
        <v>2025</v>
      </c>
    </row>
    <row r="35" spans="2:7" ht="12" customHeight="1" x14ac:dyDescent="0.2">
      <c r="B35" s="402"/>
      <c r="C35" s="412"/>
      <c r="D35" s="72" t="s">
        <v>366</v>
      </c>
      <c r="E35" s="49">
        <v>70000</v>
      </c>
      <c r="F35" s="50" t="s">
        <v>360</v>
      </c>
      <c r="G35" s="45"/>
    </row>
    <row r="36" spans="2:7" ht="12" customHeight="1" x14ac:dyDescent="0.2">
      <c r="B36" s="402"/>
      <c r="C36" s="412"/>
      <c r="D36" s="54" t="s">
        <v>140</v>
      </c>
      <c r="E36" s="70"/>
      <c r="F36" s="45"/>
      <c r="G36" s="45"/>
    </row>
    <row r="37" spans="2:7" ht="12" customHeight="1" x14ac:dyDescent="0.2">
      <c r="B37" s="402"/>
      <c r="C37" s="412"/>
      <c r="D37" s="73"/>
      <c r="E37" s="70"/>
      <c r="F37" s="45"/>
      <c r="G37" s="45"/>
    </row>
    <row r="38" spans="2:7" ht="12" customHeight="1" x14ac:dyDescent="0.2">
      <c r="B38" s="402"/>
      <c r="C38" s="412"/>
      <c r="D38" s="73"/>
      <c r="E38" s="70"/>
      <c r="F38" s="45"/>
      <c r="G38" s="45"/>
    </row>
    <row r="39" spans="2:7" ht="12" customHeight="1" x14ac:dyDescent="0.2">
      <c r="B39" s="402"/>
      <c r="C39" s="412"/>
      <c r="D39" s="74" t="s">
        <v>134</v>
      </c>
      <c r="E39" s="70"/>
      <c r="F39" s="45"/>
      <c r="G39" s="45"/>
    </row>
    <row r="40" spans="2:7" ht="12" customHeight="1" x14ac:dyDescent="0.2">
      <c r="B40" s="402"/>
      <c r="C40" s="412"/>
      <c r="D40" s="73" t="s">
        <v>175</v>
      </c>
      <c r="E40" s="70">
        <v>180000</v>
      </c>
      <c r="F40" s="45"/>
      <c r="G40" s="45">
        <v>2025</v>
      </c>
    </row>
    <row r="41" spans="2:7" ht="12" customHeight="1" x14ac:dyDescent="0.2">
      <c r="B41" s="402"/>
      <c r="C41" s="412"/>
      <c r="D41" s="73" t="s">
        <v>177</v>
      </c>
      <c r="E41" s="70">
        <v>40000</v>
      </c>
      <c r="F41" s="45"/>
      <c r="G41" s="45">
        <v>2025</v>
      </c>
    </row>
    <row r="42" spans="2:7" ht="12" customHeight="1" x14ac:dyDescent="0.2">
      <c r="B42" s="402"/>
      <c r="C42" s="412"/>
      <c r="D42" s="73" t="s">
        <v>179</v>
      </c>
      <c r="E42" s="70">
        <v>20000</v>
      </c>
      <c r="F42" s="45"/>
      <c r="G42" s="45">
        <v>2025</v>
      </c>
    </row>
    <row r="43" spans="2:7" x14ac:dyDescent="0.2">
      <c r="B43" s="402"/>
      <c r="C43" s="412"/>
      <c r="D43" s="43" t="s">
        <v>165</v>
      </c>
      <c r="E43" s="70">
        <v>12000</v>
      </c>
      <c r="F43" s="75"/>
      <c r="G43" s="75">
        <v>2025</v>
      </c>
    </row>
    <row r="44" spans="2:7" ht="12.75" customHeight="1" x14ac:dyDescent="0.2">
      <c r="B44" s="402"/>
      <c r="C44" s="412"/>
      <c r="D44" s="54" t="s">
        <v>141</v>
      </c>
      <c r="E44" s="52"/>
      <c r="F44" s="53"/>
      <c r="G44" s="53"/>
    </row>
    <row r="45" spans="2:7" ht="12.75" customHeight="1" x14ac:dyDescent="0.2">
      <c r="B45" s="402"/>
      <c r="C45" s="412"/>
      <c r="D45" s="76" t="s">
        <v>480</v>
      </c>
      <c r="E45" s="52" t="s">
        <v>368</v>
      </c>
      <c r="F45" s="53"/>
      <c r="G45" s="53"/>
    </row>
    <row r="46" spans="2:7" ht="12" customHeight="1" x14ac:dyDescent="0.25">
      <c r="B46" s="402"/>
      <c r="C46" s="412"/>
      <c r="D46" s="77" t="s">
        <v>137</v>
      </c>
      <c r="E46" s="57">
        <v>30000</v>
      </c>
      <c r="F46" s="375" t="s">
        <v>138</v>
      </c>
      <c r="G46" s="376"/>
    </row>
    <row r="47" spans="2:7" ht="12.75" customHeight="1" thickBot="1" x14ac:dyDescent="0.25">
      <c r="B47" s="402"/>
      <c r="C47" s="416"/>
      <c r="D47" s="78"/>
      <c r="E47" s="52"/>
      <c r="F47" s="55"/>
      <c r="G47" s="55"/>
    </row>
    <row r="48" spans="2:7" ht="13.5" thickBot="1" x14ac:dyDescent="0.25">
      <c r="B48" s="392"/>
      <c r="C48" s="16" t="s">
        <v>102</v>
      </c>
      <c r="D48" s="79" t="s">
        <v>152</v>
      </c>
      <c r="E48" s="80">
        <f>E33+E40+E41+E42+E43+E46</f>
        <v>317000</v>
      </c>
      <c r="F48" s="81"/>
      <c r="G48" s="81"/>
    </row>
    <row r="49" spans="2:7" ht="12.75" customHeight="1" x14ac:dyDescent="0.2">
      <c r="B49" s="404">
        <v>3</v>
      </c>
      <c r="C49" s="395" t="s">
        <v>82</v>
      </c>
      <c r="D49" s="40" t="s">
        <v>125</v>
      </c>
      <c r="E49" s="82"/>
      <c r="F49" s="83"/>
      <c r="G49" s="83"/>
    </row>
    <row r="50" spans="2:7" ht="12.75" customHeight="1" x14ac:dyDescent="0.2">
      <c r="B50" s="405"/>
      <c r="C50" s="396"/>
      <c r="D50" s="46" t="s">
        <v>180</v>
      </c>
      <c r="E50" s="70">
        <v>25000</v>
      </c>
      <c r="F50" s="75"/>
      <c r="G50" s="75">
        <v>2025</v>
      </c>
    </row>
    <row r="51" spans="2:7" ht="12.75" customHeight="1" x14ac:dyDescent="0.2">
      <c r="B51" s="405"/>
      <c r="C51" s="396"/>
      <c r="D51" s="73"/>
      <c r="E51" s="52"/>
      <c r="F51" s="55"/>
      <c r="G51" s="55"/>
    </row>
    <row r="52" spans="2:7" ht="12.75" customHeight="1" x14ac:dyDescent="0.2">
      <c r="B52" s="405"/>
      <c r="C52" s="396"/>
      <c r="D52" s="73"/>
      <c r="E52" s="52"/>
      <c r="F52" s="55"/>
      <c r="G52" s="55"/>
    </row>
    <row r="53" spans="2:7" ht="12.75" customHeight="1" x14ac:dyDescent="0.2">
      <c r="B53" s="405"/>
      <c r="C53" s="396"/>
      <c r="D53" s="54" t="s">
        <v>140</v>
      </c>
      <c r="E53" s="52"/>
      <c r="F53" s="55"/>
      <c r="G53" s="55"/>
    </row>
    <row r="54" spans="2:7" ht="12.75" customHeight="1" x14ac:dyDescent="0.2">
      <c r="B54" s="405"/>
      <c r="C54" s="396"/>
      <c r="D54" s="84"/>
      <c r="E54" s="52"/>
      <c r="F54" s="55"/>
      <c r="G54" s="55"/>
    </row>
    <row r="55" spans="2:7" ht="12.75" customHeight="1" x14ac:dyDescent="0.2">
      <c r="B55" s="405"/>
      <c r="C55" s="396"/>
      <c r="D55" s="74" t="s">
        <v>134</v>
      </c>
      <c r="E55" s="52"/>
      <c r="F55" s="55"/>
      <c r="G55" s="55"/>
    </row>
    <row r="56" spans="2:7" ht="12.75" customHeight="1" x14ac:dyDescent="0.2">
      <c r="B56" s="405"/>
      <c r="C56" s="396"/>
      <c r="D56" s="73" t="s">
        <v>175</v>
      </c>
      <c r="E56" s="52">
        <v>180000</v>
      </c>
      <c r="F56" s="55"/>
      <c r="G56" s="55">
        <v>2025</v>
      </c>
    </row>
    <row r="57" spans="2:7" ht="12.75" customHeight="1" x14ac:dyDescent="0.2">
      <c r="B57" s="405"/>
      <c r="C57" s="396"/>
      <c r="D57" s="73" t="s">
        <v>177</v>
      </c>
      <c r="E57" s="52">
        <v>50000</v>
      </c>
      <c r="F57" s="55"/>
      <c r="G57" s="55">
        <v>2025</v>
      </c>
    </row>
    <row r="58" spans="2:7" ht="12.75" customHeight="1" x14ac:dyDescent="0.2">
      <c r="B58" s="405"/>
      <c r="C58" s="396"/>
      <c r="D58" s="73"/>
      <c r="E58" s="52"/>
      <c r="F58" s="55"/>
      <c r="G58" s="55"/>
    </row>
    <row r="59" spans="2:7" ht="12" customHeight="1" x14ac:dyDescent="0.2">
      <c r="B59" s="405"/>
      <c r="C59" s="396"/>
      <c r="D59" s="54" t="s">
        <v>141</v>
      </c>
      <c r="E59" s="52"/>
      <c r="F59" s="55"/>
      <c r="G59" s="55"/>
    </row>
    <row r="60" spans="2:7" ht="12" customHeight="1" x14ac:dyDescent="0.2">
      <c r="B60" s="405"/>
      <c r="C60" s="396"/>
      <c r="D60" s="84" t="s">
        <v>181</v>
      </c>
      <c r="E60" s="52">
        <v>30000</v>
      </c>
      <c r="F60" s="85"/>
      <c r="G60" s="55">
        <v>2025</v>
      </c>
    </row>
    <row r="61" spans="2:7" s="14" customFormat="1" ht="12" customHeight="1" x14ac:dyDescent="0.25">
      <c r="B61" s="405"/>
      <c r="C61" s="396"/>
      <c r="D61" s="62" t="s">
        <v>137</v>
      </c>
      <c r="E61" s="57">
        <v>40000</v>
      </c>
      <c r="F61" s="373" t="s">
        <v>138</v>
      </c>
      <c r="G61" s="374"/>
    </row>
    <row r="62" spans="2:7" ht="13.5" thickBot="1" x14ac:dyDescent="0.25">
      <c r="B62" s="406"/>
      <c r="C62" s="396"/>
      <c r="D62" s="86"/>
      <c r="E62" s="87"/>
      <c r="F62" s="88"/>
      <c r="G62" s="89"/>
    </row>
    <row r="63" spans="2:7" ht="13.5" thickBot="1" x14ac:dyDescent="0.25">
      <c r="B63" s="403"/>
      <c r="C63" s="16" t="s">
        <v>102</v>
      </c>
      <c r="D63" s="90" t="s">
        <v>152</v>
      </c>
      <c r="E63" s="91">
        <f>E50+E56+E57+E60+E61</f>
        <v>325000</v>
      </c>
      <c r="F63" s="92"/>
      <c r="G63" s="92"/>
    </row>
    <row r="64" spans="2:7" ht="12.75" customHeight="1" x14ac:dyDescent="0.2">
      <c r="B64" s="404">
        <v>4</v>
      </c>
      <c r="C64" s="400" t="s">
        <v>123</v>
      </c>
      <c r="D64" s="40" t="s">
        <v>125</v>
      </c>
      <c r="E64" s="82"/>
      <c r="F64" s="83"/>
      <c r="G64" s="83"/>
    </row>
    <row r="65" spans="2:9" ht="12.75" customHeight="1" x14ac:dyDescent="0.2">
      <c r="B65" s="405"/>
      <c r="C65" s="401"/>
      <c r="D65" s="43" t="s">
        <v>498</v>
      </c>
      <c r="E65" s="44">
        <v>7483</v>
      </c>
      <c r="F65" s="93" t="s">
        <v>496</v>
      </c>
      <c r="G65" s="75">
        <v>2025</v>
      </c>
    </row>
    <row r="66" spans="2:9" ht="12.75" customHeight="1" x14ac:dyDescent="0.2">
      <c r="B66" s="405"/>
      <c r="C66" s="401"/>
      <c r="D66" s="48" t="s">
        <v>593</v>
      </c>
      <c r="E66" s="49">
        <v>21218</v>
      </c>
      <c r="F66" s="368" t="s">
        <v>360</v>
      </c>
      <c r="G66" s="75"/>
    </row>
    <row r="67" spans="2:9" ht="25.15" customHeight="1" x14ac:dyDescent="0.2">
      <c r="B67" s="405"/>
      <c r="C67" s="401"/>
      <c r="D67" s="48" t="s">
        <v>367</v>
      </c>
      <c r="E67" s="49" t="s">
        <v>368</v>
      </c>
      <c r="F67" s="369"/>
      <c r="G67" s="75"/>
    </row>
    <row r="68" spans="2:9" ht="12.75" customHeight="1" x14ac:dyDescent="0.2">
      <c r="B68" s="405"/>
      <c r="C68" s="401"/>
      <c r="D68" s="46" t="s">
        <v>182</v>
      </c>
      <c r="E68" s="70">
        <v>60000</v>
      </c>
      <c r="F68" s="75"/>
      <c r="G68" s="75">
        <v>2025</v>
      </c>
    </row>
    <row r="69" spans="2:9" ht="12.75" customHeight="1" x14ac:dyDescent="0.2">
      <c r="B69" s="405"/>
      <c r="C69" s="401"/>
      <c r="D69" s="46"/>
      <c r="E69" s="70"/>
      <c r="F69" s="75"/>
      <c r="G69" s="75"/>
    </row>
    <row r="70" spans="2:9" ht="12.75" customHeight="1" x14ac:dyDescent="0.2">
      <c r="B70" s="405"/>
      <c r="C70" s="401"/>
      <c r="D70" s="74" t="s">
        <v>140</v>
      </c>
      <c r="E70" s="52"/>
      <c r="F70" s="55"/>
      <c r="G70" s="55"/>
    </row>
    <row r="71" spans="2:9" ht="12.75" customHeight="1" x14ac:dyDescent="0.2">
      <c r="B71" s="405"/>
      <c r="C71" s="401"/>
      <c r="D71" s="73" t="s">
        <v>183</v>
      </c>
      <c r="E71" s="52">
        <v>20000</v>
      </c>
      <c r="F71" s="55"/>
      <c r="G71" s="55">
        <v>2025</v>
      </c>
    </row>
    <row r="72" spans="2:9" ht="12.75" customHeight="1" x14ac:dyDescent="0.2">
      <c r="B72" s="405"/>
      <c r="C72" s="401"/>
      <c r="D72" s="73"/>
      <c r="E72" s="52"/>
      <c r="F72" s="55"/>
      <c r="G72" s="55"/>
    </row>
    <row r="73" spans="2:9" x14ac:dyDescent="0.2">
      <c r="B73" s="406"/>
      <c r="C73" s="401"/>
      <c r="D73" s="94" t="s">
        <v>134</v>
      </c>
      <c r="E73" s="52"/>
      <c r="F73" s="55"/>
      <c r="G73" s="55"/>
      <c r="I73" s="7"/>
    </row>
    <row r="74" spans="2:9" x14ac:dyDescent="0.2">
      <c r="B74" s="406"/>
      <c r="C74" s="401"/>
      <c r="D74" s="95" t="s">
        <v>369</v>
      </c>
      <c r="E74" s="96">
        <v>45000</v>
      </c>
      <c r="F74" s="368" t="s">
        <v>360</v>
      </c>
      <c r="G74" s="55"/>
      <c r="I74" s="7"/>
    </row>
    <row r="75" spans="2:9" ht="25.5" x14ac:dyDescent="0.2">
      <c r="B75" s="406"/>
      <c r="C75" s="401"/>
      <c r="D75" s="97" t="s">
        <v>370</v>
      </c>
      <c r="E75" s="96">
        <v>6000</v>
      </c>
      <c r="F75" s="370"/>
      <c r="G75" s="55"/>
      <c r="I75" s="7"/>
    </row>
    <row r="76" spans="2:9" x14ac:dyDescent="0.2">
      <c r="B76" s="406"/>
      <c r="C76" s="401"/>
      <c r="D76" s="95" t="s">
        <v>371</v>
      </c>
      <c r="E76" s="96">
        <v>6000</v>
      </c>
      <c r="F76" s="370"/>
      <c r="G76" s="55"/>
      <c r="I76" s="7"/>
    </row>
    <row r="77" spans="2:9" x14ac:dyDescent="0.2">
      <c r="B77" s="406"/>
      <c r="C77" s="401"/>
      <c r="D77" s="95" t="s">
        <v>372</v>
      </c>
      <c r="E77" s="96">
        <v>8000</v>
      </c>
      <c r="F77" s="369"/>
      <c r="G77" s="55"/>
      <c r="I77" s="7"/>
    </row>
    <row r="78" spans="2:9" x14ac:dyDescent="0.2">
      <c r="B78" s="406"/>
      <c r="C78" s="401"/>
      <c r="D78" s="98" t="s">
        <v>175</v>
      </c>
      <c r="E78" s="52">
        <v>180000</v>
      </c>
      <c r="F78" s="55"/>
      <c r="G78" s="55">
        <v>2025</v>
      </c>
      <c r="I78" s="7"/>
    </row>
    <row r="79" spans="2:9" x14ac:dyDescent="0.2">
      <c r="B79" s="406"/>
      <c r="C79" s="401"/>
      <c r="D79" s="98" t="s">
        <v>176</v>
      </c>
      <c r="E79" s="52">
        <v>90000</v>
      </c>
      <c r="F79" s="55"/>
      <c r="G79" s="55">
        <v>2025</v>
      </c>
      <c r="I79" s="7"/>
    </row>
    <row r="80" spans="2:9" x14ac:dyDescent="0.2">
      <c r="B80" s="406"/>
      <c r="C80" s="401"/>
      <c r="D80" s="98"/>
      <c r="E80" s="52"/>
      <c r="F80" s="55"/>
      <c r="G80" s="55"/>
      <c r="I80" s="7"/>
    </row>
    <row r="81" spans="1:9" x14ac:dyDescent="0.2">
      <c r="B81" s="406"/>
      <c r="C81" s="401"/>
      <c r="D81" s="54" t="s">
        <v>141</v>
      </c>
      <c r="E81" s="52"/>
      <c r="F81" s="55"/>
      <c r="G81" s="55"/>
      <c r="I81" s="7"/>
    </row>
    <row r="82" spans="1:9" ht="25.5" x14ac:dyDescent="0.2">
      <c r="B82" s="406"/>
      <c r="C82" s="401"/>
      <c r="D82" s="43" t="s">
        <v>497</v>
      </c>
      <c r="E82" s="44">
        <v>12200</v>
      </c>
      <c r="F82" s="55" t="s">
        <v>496</v>
      </c>
      <c r="G82" s="55">
        <v>2025</v>
      </c>
      <c r="I82" s="7"/>
    </row>
    <row r="83" spans="1:9" ht="13.5" x14ac:dyDescent="0.25">
      <c r="B83" s="406"/>
      <c r="C83" s="401"/>
      <c r="D83" s="62" t="s">
        <v>137</v>
      </c>
      <c r="E83" s="57">
        <v>35000</v>
      </c>
      <c r="F83" s="373" t="s">
        <v>127</v>
      </c>
      <c r="G83" s="374"/>
      <c r="I83" s="7"/>
    </row>
    <row r="84" spans="1:9" ht="13.5" thickBot="1" x14ac:dyDescent="0.25">
      <c r="B84" s="406"/>
      <c r="C84" s="401"/>
      <c r="D84" s="64"/>
      <c r="E84" s="65"/>
      <c r="F84" s="66"/>
      <c r="G84" s="66"/>
    </row>
    <row r="85" spans="1:9" ht="13.5" thickBot="1" x14ac:dyDescent="0.25">
      <c r="B85" s="403"/>
      <c r="C85" s="16" t="s">
        <v>102</v>
      </c>
      <c r="D85" s="99"/>
      <c r="E85" s="91">
        <f>E68+E71+E78+E79+E83</f>
        <v>385000</v>
      </c>
      <c r="F85" s="92"/>
      <c r="G85" s="92"/>
    </row>
    <row r="86" spans="1:9" x14ac:dyDescent="0.2">
      <c r="A86" s="11"/>
      <c r="B86" s="389">
        <v>5</v>
      </c>
      <c r="C86" s="395" t="s">
        <v>109</v>
      </c>
      <c r="D86" s="40" t="s">
        <v>125</v>
      </c>
      <c r="E86" s="82"/>
      <c r="F86" s="83"/>
      <c r="G86" s="83"/>
    </row>
    <row r="87" spans="1:9" x14ac:dyDescent="0.2">
      <c r="A87" s="11"/>
      <c r="B87" s="390"/>
      <c r="C87" s="396"/>
      <c r="D87" s="73" t="s">
        <v>464</v>
      </c>
      <c r="E87" s="52">
        <v>20000</v>
      </c>
      <c r="F87" s="55"/>
      <c r="G87" s="55">
        <v>2025</v>
      </c>
    </row>
    <row r="88" spans="1:9" x14ac:dyDescent="0.2">
      <c r="A88" s="11"/>
      <c r="B88" s="390"/>
      <c r="C88" s="396"/>
      <c r="D88" s="73" t="s">
        <v>184</v>
      </c>
      <c r="E88" s="52">
        <v>10000</v>
      </c>
      <c r="F88" s="55"/>
      <c r="G88" s="55">
        <v>2025</v>
      </c>
    </row>
    <row r="89" spans="1:9" x14ac:dyDescent="0.2">
      <c r="A89" s="11"/>
      <c r="B89" s="390"/>
      <c r="C89" s="396"/>
      <c r="D89" s="73"/>
      <c r="E89" s="52"/>
      <c r="F89" s="55"/>
      <c r="G89" s="55"/>
    </row>
    <row r="90" spans="1:9" x14ac:dyDescent="0.2">
      <c r="A90" s="11"/>
      <c r="B90" s="390"/>
      <c r="C90" s="396"/>
      <c r="D90" s="74" t="s">
        <v>134</v>
      </c>
      <c r="E90" s="52"/>
      <c r="F90" s="55"/>
      <c r="G90" s="55"/>
    </row>
    <row r="91" spans="1:9" x14ac:dyDescent="0.2">
      <c r="A91" s="11"/>
      <c r="B91" s="390"/>
      <c r="C91" s="396"/>
      <c r="D91" s="73" t="s">
        <v>499</v>
      </c>
      <c r="E91" s="52">
        <v>1750</v>
      </c>
      <c r="F91" s="55" t="s">
        <v>496</v>
      </c>
      <c r="G91" s="55">
        <v>2025</v>
      </c>
    </row>
    <row r="92" spans="1:9" x14ac:dyDescent="0.2">
      <c r="A92" s="11"/>
      <c r="B92" s="390"/>
      <c r="C92" s="396"/>
      <c r="D92" s="84" t="s">
        <v>185</v>
      </c>
      <c r="E92" s="52">
        <v>9000</v>
      </c>
      <c r="F92" s="53"/>
      <c r="G92" s="53">
        <v>2025</v>
      </c>
    </row>
    <row r="93" spans="1:9" ht="25.5" x14ac:dyDescent="0.2">
      <c r="A93" s="11"/>
      <c r="B93" s="390"/>
      <c r="C93" s="396"/>
      <c r="D93" s="100" t="s">
        <v>186</v>
      </c>
      <c r="E93" s="52">
        <v>115000</v>
      </c>
      <c r="F93" s="53"/>
      <c r="G93" s="53">
        <v>2025</v>
      </c>
    </row>
    <row r="94" spans="1:9" x14ac:dyDescent="0.2">
      <c r="A94" s="11"/>
      <c r="B94" s="390"/>
      <c r="C94" s="396"/>
      <c r="D94" s="84" t="s">
        <v>177</v>
      </c>
      <c r="E94" s="52">
        <v>40000</v>
      </c>
      <c r="F94" s="53"/>
      <c r="G94" s="53">
        <v>2025</v>
      </c>
    </row>
    <row r="95" spans="1:9" x14ac:dyDescent="0.2">
      <c r="A95" s="11"/>
      <c r="B95" s="390"/>
      <c r="C95" s="396"/>
      <c r="D95" s="54" t="s">
        <v>141</v>
      </c>
      <c r="E95" s="52"/>
      <c r="F95" s="53"/>
      <c r="G95" s="53"/>
    </row>
    <row r="96" spans="1:9" x14ac:dyDescent="0.2">
      <c r="A96" s="11"/>
      <c r="B96" s="390"/>
      <c r="C96" s="396"/>
      <c r="D96" s="54"/>
      <c r="E96" s="52"/>
      <c r="F96" s="53"/>
      <c r="G96" s="53"/>
    </row>
    <row r="97" spans="1:7" ht="13.5" x14ac:dyDescent="0.25">
      <c r="A97" s="11"/>
      <c r="B97" s="390"/>
      <c r="C97" s="396"/>
      <c r="D97" s="62" t="s">
        <v>137</v>
      </c>
      <c r="E97" s="57">
        <v>30000</v>
      </c>
      <c r="F97" s="377" t="s">
        <v>127</v>
      </c>
      <c r="G97" s="377"/>
    </row>
    <row r="98" spans="1:7" x14ac:dyDescent="0.2">
      <c r="A98" s="11"/>
      <c r="B98" s="390"/>
      <c r="C98" s="396"/>
      <c r="D98" s="56"/>
      <c r="E98" s="57"/>
      <c r="F98" s="85"/>
      <c r="G98" s="85"/>
    </row>
    <row r="99" spans="1:7" ht="13.5" thickBot="1" x14ac:dyDescent="0.25">
      <c r="A99" s="11"/>
      <c r="B99" s="390"/>
      <c r="C99" s="396"/>
      <c r="D99" s="101"/>
      <c r="E99" s="65"/>
      <c r="F99" s="102"/>
      <c r="G99" s="103"/>
    </row>
    <row r="100" spans="1:7" ht="13.5" customHeight="1" thickBot="1" x14ac:dyDescent="0.25">
      <c r="A100" s="11"/>
      <c r="B100" s="391"/>
      <c r="C100" s="30" t="s">
        <v>104</v>
      </c>
      <c r="D100" s="104" t="s">
        <v>152</v>
      </c>
      <c r="E100" s="105">
        <f>E87+E88+E92+E93+E94+E97</f>
        <v>224000</v>
      </c>
      <c r="F100" s="106"/>
      <c r="G100" s="107"/>
    </row>
    <row r="101" spans="1:7" ht="14.25" customHeight="1" x14ac:dyDescent="0.2">
      <c r="A101" s="11"/>
      <c r="B101" s="392">
        <v>5</v>
      </c>
      <c r="C101" s="395" t="s">
        <v>110</v>
      </c>
      <c r="D101" s="108" t="s">
        <v>125</v>
      </c>
      <c r="E101" s="82"/>
      <c r="F101" s="83"/>
      <c r="G101" s="83"/>
    </row>
    <row r="102" spans="1:7" ht="14.25" customHeight="1" x14ac:dyDescent="0.2">
      <c r="A102" s="11"/>
      <c r="B102" s="390"/>
      <c r="C102" s="396"/>
      <c r="D102" s="73" t="s">
        <v>464</v>
      </c>
      <c r="E102" s="52">
        <v>20000</v>
      </c>
      <c r="F102" s="53"/>
      <c r="G102" s="55">
        <v>2025</v>
      </c>
    </row>
    <row r="103" spans="1:7" ht="14.25" customHeight="1" x14ac:dyDescent="0.2">
      <c r="A103" s="11"/>
      <c r="B103" s="390"/>
      <c r="C103" s="396"/>
      <c r="D103" s="84" t="s">
        <v>184</v>
      </c>
      <c r="E103" s="52">
        <v>10000</v>
      </c>
      <c r="F103" s="53"/>
      <c r="G103" s="53">
        <v>2025</v>
      </c>
    </row>
    <row r="104" spans="1:7" ht="14.25" customHeight="1" x14ac:dyDescent="0.2">
      <c r="A104" s="11"/>
      <c r="B104" s="390"/>
      <c r="C104" s="396"/>
      <c r="D104" s="84"/>
      <c r="E104" s="52"/>
      <c r="F104" s="53"/>
      <c r="G104" s="53"/>
    </row>
    <row r="105" spans="1:7" x14ac:dyDescent="0.2">
      <c r="A105" s="11"/>
      <c r="B105" s="390"/>
      <c r="C105" s="396"/>
      <c r="D105" s="54" t="s">
        <v>134</v>
      </c>
      <c r="E105" s="52"/>
      <c r="F105" s="53"/>
      <c r="G105" s="53"/>
    </row>
    <row r="106" spans="1:7" x14ac:dyDescent="0.2">
      <c r="A106" s="11"/>
      <c r="B106" s="390"/>
      <c r="C106" s="396"/>
      <c r="D106" s="56" t="s">
        <v>373</v>
      </c>
      <c r="E106" s="57">
        <v>40000</v>
      </c>
      <c r="F106" s="371" t="s">
        <v>360</v>
      </c>
      <c r="G106" s="53"/>
    </row>
    <row r="107" spans="1:7" x14ac:dyDescent="0.2">
      <c r="A107" s="11"/>
      <c r="B107" s="390"/>
      <c r="C107" s="396"/>
      <c r="D107" s="56" t="s">
        <v>374</v>
      </c>
      <c r="E107" s="57">
        <v>1500</v>
      </c>
      <c r="F107" s="372"/>
      <c r="G107" s="53"/>
    </row>
    <row r="108" spans="1:7" x14ac:dyDescent="0.2">
      <c r="A108" s="11"/>
      <c r="B108" s="390"/>
      <c r="C108" s="396"/>
      <c r="D108" s="84" t="s">
        <v>375</v>
      </c>
      <c r="E108" s="52">
        <v>80000</v>
      </c>
      <c r="F108" s="53"/>
      <c r="G108" s="53">
        <v>2025</v>
      </c>
    </row>
    <row r="109" spans="1:7" x14ac:dyDescent="0.2">
      <c r="A109" s="11"/>
      <c r="B109" s="390"/>
      <c r="C109" s="396"/>
      <c r="D109" s="54"/>
      <c r="E109" s="52"/>
      <c r="F109" s="53"/>
      <c r="G109" s="53"/>
    </row>
    <row r="110" spans="1:7" x14ac:dyDescent="0.2">
      <c r="A110" s="11"/>
      <c r="B110" s="390"/>
      <c r="C110" s="396"/>
      <c r="D110" s="54" t="s">
        <v>141</v>
      </c>
      <c r="E110" s="52"/>
      <c r="F110" s="53"/>
      <c r="G110" s="53"/>
    </row>
    <row r="111" spans="1:7" ht="13.5" x14ac:dyDescent="0.2">
      <c r="A111" s="11"/>
      <c r="B111" s="390"/>
      <c r="C111" s="396"/>
      <c r="D111" s="109"/>
      <c r="E111" s="52"/>
      <c r="F111" s="53"/>
      <c r="G111" s="53"/>
    </row>
    <row r="112" spans="1:7" ht="13.5" x14ac:dyDescent="0.25">
      <c r="A112" s="11"/>
      <c r="B112" s="390"/>
      <c r="C112" s="396"/>
      <c r="D112" s="62" t="s">
        <v>137</v>
      </c>
      <c r="E112" s="110">
        <v>30000</v>
      </c>
      <c r="F112" s="385" t="s">
        <v>127</v>
      </c>
      <c r="G112" s="385"/>
    </row>
    <row r="113" spans="1:28" ht="13.5" thickBot="1" x14ac:dyDescent="0.25">
      <c r="A113" s="11"/>
      <c r="B113" s="390"/>
      <c r="C113" s="396"/>
      <c r="D113" s="64"/>
      <c r="E113" s="65"/>
      <c r="F113" s="66"/>
      <c r="G113" s="66"/>
    </row>
    <row r="114" spans="1:28" ht="13.5" thickBot="1" x14ac:dyDescent="0.25">
      <c r="A114" s="11"/>
      <c r="B114" s="391"/>
      <c r="C114" s="31" t="s">
        <v>105</v>
      </c>
      <c r="D114" s="111" t="s">
        <v>152</v>
      </c>
      <c r="E114" s="105">
        <f>E102+E103+E108+E112</f>
        <v>140000</v>
      </c>
      <c r="F114" s="92"/>
      <c r="G114" s="92"/>
    </row>
    <row r="115" spans="1:28" x14ac:dyDescent="0.2">
      <c r="A115" s="11"/>
      <c r="B115" s="393">
        <v>5</v>
      </c>
      <c r="C115" s="395" t="s">
        <v>108</v>
      </c>
      <c r="D115" s="108" t="s">
        <v>125</v>
      </c>
      <c r="E115" s="82"/>
      <c r="F115" s="83"/>
      <c r="G115" s="83"/>
    </row>
    <row r="116" spans="1:28" x14ac:dyDescent="0.2">
      <c r="A116" s="11"/>
      <c r="B116" s="364"/>
      <c r="C116" s="396"/>
      <c r="D116" s="112" t="s">
        <v>464</v>
      </c>
      <c r="E116" s="70">
        <v>20000</v>
      </c>
      <c r="F116" s="75"/>
      <c r="G116" s="75">
        <v>2025</v>
      </c>
    </row>
    <row r="117" spans="1:28" x14ac:dyDescent="0.2">
      <c r="A117" s="11"/>
      <c r="B117" s="364"/>
      <c r="C117" s="396"/>
      <c r="D117" s="112" t="s">
        <v>184</v>
      </c>
      <c r="E117" s="70">
        <v>10000</v>
      </c>
      <c r="F117" s="75"/>
      <c r="G117" s="75">
        <v>2025</v>
      </c>
    </row>
    <row r="118" spans="1:28" x14ac:dyDescent="0.2">
      <c r="A118" s="11"/>
      <c r="B118" s="364"/>
      <c r="C118" s="396"/>
      <c r="D118" s="112"/>
      <c r="E118" s="70"/>
      <c r="F118" s="75"/>
      <c r="G118" s="75"/>
    </row>
    <row r="119" spans="1:28" x14ac:dyDescent="0.2">
      <c r="A119" s="11"/>
      <c r="B119" s="364"/>
      <c r="C119" s="396"/>
      <c r="D119" s="74" t="s">
        <v>134</v>
      </c>
      <c r="E119" s="52"/>
      <c r="F119" s="55"/>
      <c r="G119" s="55"/>
      <c r="AB119" s="2" t="s">
        <v>128</v>
      </c>
    </row>
    <row r="120" spans="1:28" x14ac:dyDescent="0.2">
      <c r="A120" s="11"/>
      <c r="B120" s="364"/>
      <c r="C120" s="396"/>
      <c r="D120" s="73" t="s">
        <v>499</v>
      </c>
      <c r="E120" s="52">
        <v>1750</v>
      </c>
      <c r="F120" s="55" t="s">
        <v>496</v>
      </c>
      <c r="G120" s="55">
        <v>2025</v>
      </c>
    </row>
    <row r="121" spans="1:28" x14ac:dyDescent="0.2">
      <c r="A121" s="11"/>
      <c r="B121" s="364"/>
      <c r="C121" s="396"/>
      <c r="D121" s="59" t="s">
        <v>376</v>
      </c>
      <c r="E121" s="57">
        <v>37600</v>
      </c>
      <c r="F121" s="85" t="s">
        <v>360</v>
      </c>
      <c r="G121" s="55"/>
    </row>
    <row r="122" spans="1:28" x14ac:dyDescent="0.2">
      <c r="A122" s="11"/>
      <c r="B122" s="364"/>
      <c r="C122" s="396"/>
      <c r="D122" s="73" t="s">
        <v>187</v>
      </c>
      <c r="E122" s="52">
        <v>120000</v>
      </c>
      <c r="F122" s="55"/>
      <c r="G122" s="55">
        <v>2025</v>
      </c>
    </row>
    <row r="123" spans="1:28" x14ac:dyDescent="0.2">
      <c r="A123" s="11"/>
      <c r="B123" s="364"/>
      <c r="C123" s="396"/>
      <c r="D123" s="73" t="s">
        <v>188</v>
      </c>
      <c r="E123" s="52">
        <v>3000</v>
      </c>
      <c r="F123" s="55"/>
      <c r="G123" s="55">
        <v>2025</v>
      </c>
    </row>
    <row r="124" spans="1:28" x14ac:dyDescent="0.2">
      <c r="A124" s="11"/>
      <c r="B124" s="364"/>
      <c r="C124" s="396"/>
      <c r="D124" s="84" t="s">
        <v>356</v>
      </c>
      <c r="E124" s="52" t="s">
        <v>239</v>
      </c>
      <c r="F124" s="53"/>
      <c r="G124" s="53">
        <v>2025</v>
      </c>
    </row>
    <row r="125" spans="1:28" x14ac:dyDescent="0.2">
      <c r="A125" s="11"/>
      <c r="B125" s="364"/>
      <c r="C125" s="396"/>
      <c r="D125" s="54" t="s">
        <v>141</v>
      </c>
      <c r="E125" s="52"/>
      <c r="F125" s="53"/>
      <c r="G125" s="53"/>
    </row>
    <row r="126" spans="1:28" x14ac:dyDescent="0.2">
      <c r="A126" s="11"/>
      <c r="B126" s="364"/>
      <c r="C126" s="396"/>
      <c r="D126" s="84"/>
      <c r="E126" s="52"/>
      <c r="F126" s="53"/>
      <c r="G126" s="53"/>
    </row>
    <row r="127" spans="1:28" ht="13.5" x14ac:dyDescent="0.25">
      <c r="A127" s="11"/>
      <c r="B127" s="364"/>
      <c r="C127" s="396"/>
      <c r="D127" s="62" t="s">
        <v>137</v>
      </c>
      <c r="E127" s="57">
        <v>30000</v>
      </c>
      <c r="F127" s="375" t="s">
        <v>127</v>
      </c>
      <c r="G127" s="376"/>
    </row>
    <row r="128" spans="1:28" ht="13.5" thickBot="1" x14ac:dyDescent="0.25">
      <c r="A128" s="11"/>
      <c r="B128" s="364"/>
      <c r="C128" s="396"/>
      <c r="D128" s="86"/>
      <c r="E128" s="65"/>
      <c r="F128" s="113"/>
      <c r="G128" s="113"/>
    </row>
    <row r="129" spans="1:7" ht="13.5" thickBot="1" x14ac:dyDescent="0.25">
      <c r="A129" s="11"/>
      <c r="B129" s="394"/>
      <c r="C129" s="30" t="s">
        <v>106</v>
      </c>
      <c r="D129" s="99" t="s">
        <v>152</v>
      </c>
      <c r="E129" s="91">
        <f>E116+E117+E122+E123+E127</f>
        <v>183000</v>
      </c>
      <c r="F129" s="114"/>
      <c r="G129" s="92"/>
    </row>
    <row r="130" spans="1:7" ht="13.5" customHeight="1" x14ac:dyDescent="0.2">
      <c r="A130" s="11"/>
      <c r="B130" s="389">
        <v>6</v>
      </c>
      <c r="C130" s="395" t="s">
        <v>111</v>
      </c>
      <c r="D130" s="40" t="s">
        <v>125</v>
      </c>
      <c r="E130" s="82"/>
      <c r="F130" s="83"/>
      <c r="G130" s="83"/>
    </row>
    <row r="131" spans="1:7" ht="13.5" customHeight="1" x14ac:dyDescent="0.2">
      <c r="A131" s="11"/>
      <c r="B131" s="390"/>
      <c r="C131" s="396"/>
      <c r="D131" s="46" t="s">
        <v>500</v>
      </c>
      <c r="E131" s="70">
        <v>1127</v>
      </c>
      <c r="F131" s="75" t="s">
        <v>496</v>
      </c>
      <c r="G131" s="75">
        <v>2025</v>
      </c>
    </row>
    <row r="132" spans="1:7" ht="13.5" customHeight="1" x14ac:dyDescent="0.2">
      <c r="A132" s="11"/>
      <c r="B132" s="390"/>
      <c r="C132" s="396"/>
      <c r="D132" s="46" t="s">
        <v>189</v>
      </c>
      <c r="E132" s="70" t="s">
        <v>174</v>
      </c>
      <c r="F132" s="75"/>
      <c r="G132" s="75">
        <v>2025</v>
      </c>
    </row>
    <row r="133" spans="1:7" ht="13.5" customHeight="1" x14ac:dyDescent="0.2">
      <c r="A133" s="11"/>
      <c r="B133" s="390"/>
      <c r="C133" s="396"/>
      <c r="D133" s="43"/>
      <c r="E133" s="52"/>
      <c r="F133" s="55"/>
      <c r="G133" s="55"/>
    </row>
    <row r="134" spans="1:7" ht="13.5" customHeight="1" x14ac:dyDescent="0.2">
      <c r="A134" s="11"/>
      <c r="B134" s="390"/>
      <c r="C134" s="396"/>
      <c r="D134" s="54" t="s">
        <v>140</v>
      </c>
      <c r="E134" s="52"/>
      <c r="F134" s="55"/>
      <c r="G134" s="55"/>
    </row>
    <row r="135" spans="1:7" ht="12.75" customHeight="1" x14ac:dyDescent="0.2">
      <c r="A135" s="11"/>
      <c r="B135" s="390"/>
      <c r="C135" s="396"/>
      <c r="D135" s="73"/>
      <c r="E135" s="52"/>
      <c r="F135" s="85"/>
      <c r="G135" s="55"/>
    </row>
    <row r="136" spans="1:7" ht="12.75" customHeight="1" x14ac:dyDescent="0.2">
      <c r="A136" s="11"/>
      <c r="B136" s="390"/>
      <c r="C136" s="396"/>
      <c r="D136" s="74" t="s">
        <v>134</v>
      </c>
      <c r="E136" s="52"/>
      <c r="F136" s="85"/>
      <c r="G136" s="55"/>
    </row>
    <row r="137" spans="1:7" ht="12.75" customHeight="1" x14ac:dyDescent="0.2">
      <c r="A137" s="11"/>
      <c r="B137" s="390"/>
      <c r="C137" s="396"/>
      <c r="D137" s="73" t="s">
        <v>543</v>
      </c>
      <c r="E137" s="52">
        <v>3500</v>
      </c>
      <c r="F137" s="55" t="s">
        <v>540</v>
      </c>
      <c r="G137" s="55">
        <v>2025</v>
      </c>
    </row>
    <row r="138" spans="1:7" ht="12.75" customHeight="1" x14ac:dyDescent="0.2">
      <c r="A138" s="11"/>
      <c r="B138" s="390"/>
      <c r="C138" s="396"/>
      <c r="D138" s="115" t="s">
        <v>377</v>
      </c>
      <c r="E138" s="57">
        <v>30000</v>
      </c>
      <c r="F138" s="85" t="s">
        <v>360</v>
      </c>
      <c r="G138" s="55"/>
    </row>
    <row r="139" spans="1:7" ht="12.75" customHeight="1" x14ac:dyDescent="0.2">
      <c r="A139" s="11"/>
      <c r="B139" s="390"/>
      <c r="C139" s="396"/>
      <c r="D139" s="73" t="s">
        <v>190</v>
      </c>
      <c r="E139" s="52">
        <v>120000</v>
      </c>
      <c r="F139" s="55"/>
      <c r="G139" s="55">
        <v>2025</v>
      </c>
    </row>
    <row r="140" spans="1:7" ht="12.75" customHeight="1" x14ac:dyDescent="0.2">
      <c r="A140" s="11"/>
      <c r="B140" s="390"/>
      <c r="C140" s="396"/>
      <c r="D140" s="73" t="s">
        <v>467</v>
      </c>
      <c r="E140" s="52">
        <v>25000</v>
      </c>
      <c r="F140" s="85"/>
      <c r="G140" s="55">
        <v>2025</v>
      </c>
    </row>
    <row r="141" spans="1:7" ht="12.75" customHeight="1" x14ac:dyDescent="0.2">
      <c r="A141" s="11"/>
      <c r="B141" s="390"/>
      <c r="C141" s="396"/>
      <c r="D141" s="54" t="s">
        <v>141</v>
      </c>
      <c r="E141" s="52"/>
      <c r="F141" s="116"/>
      <c r="G141" s="53"/>
    </row>
    <row r="142" spans="1:7" ht="12.75" customHeight="1" x14ac:dyDescent="0.2">
      <c r="A142" s="11"/>
      <c r="B142" s="390"/>
      <c r="C142" s="396"/>
      <c r="D142" s="100"/>
      <c r="E142" s="117"/>
      <c r="F142" s="2"/>
      <c r="G142" s="118"/>
    </row>
    <row r="143" spans="1:7" ht="12.75" customHeight="1" x14ac:dyDescent="0.25">
      <c r="A143" s="11"/>
      <c r="B143" s="390"/>
      <c r="C143" s="396"/>
      <c r="D143" s="62" t="s">
        <v>137</v>
      </c>
      <c r="E143" s="110">
        <v>25000</v>
      </c>
      <c r="F143" s="85"/>
      <c r="G143" s="55"/>
    </row>
    <row r="144" spans="1:7" ht="13.5" thickBot="1" x14ac:dyDescent="0.25">
      <c r="A144" s="11"/>
      <c r="B144" s="390"/>
      <c r="C144" s="396"/>
      <c r="D144" s="119"/>
      <c r="E144" s="120"/>
      <c r="F144" s="66"/>
      <c r="G144" s="66"/>
    </row>
    <row r="145" spans="1:7" ht="13.5" thickBot="1" x14ac:dyDescent="0.25">
      <c r="A145" s="11"/>
      <c r="B145" s="391"/>
      <c r="C145" s="30" t="s">
        <v>104</v>
      </c>
      <c r="D145" s="121" t="s">
        <v>152</v>
      </c>
      <c r="E145" s="122">
        <f>E139+E140+E143</f>
        <v>170000</v>
      </c>
      <c r="F145" s="123"/>
      <c r="G145" s="124"/>
    </row>
    <row r="146" spans="1:7" x14ac:dyDescent="0.2">
      <c r="A146" s="11"/>
      <c r="B146" s="392">
        <v>6</v>
      </c>
      <c r="C146" s="397" t="s">
        <v>114</v>
      </c>
      <c r="D146" s="40" t="s">
        <v>125</v>
      </c>
      <c r="E146" s="82"/>
      <c r="F146" s="83"/>
      <c r="G146" s="83"/>
    </row>
    <row r="147" spans="1:7" x14ac:dyDescent="0.2">
      <c r="A147" s="11"/>
      <c r="B147" s="390"/>
      <c r="C147" s="398"/>
      <c r="D147" s="46" t="s">
        <v>191</v>
      </c>
      <c r="E147" s="70">
        <v>30000</v>
      </c>
      <c r="F147" s="75"/>
      <c r="G147" s="75">
        <v>2025</v>
      </c>
    </row>
    <row r="148" spans="1:7" x14ac:dyDescent="0.2">
      <c r="A148" s="11"/>
      <c r="B148" s="390"/>
      <c r="C148" s="398"/>
      <c r="D148" s="46" t="s">
        <v>192</v>
      </c>
      <c r="E148" s="70">
        <v>40000</v>
      </c>
      <c r="F148" s="75"/>
      <c r="G148" s="75">
        <v>2025</v>
      </c>
    </row>
    <row r="149" spans="1:7" x14ac:dyDescent="0.2">
      <c r="A149" s="11"/>
      <c r="B149" s="390"/>
      <c r="C149" s="398"/>
      <c r="D149" s="73" t="s">
        <v>193</v>
      </c>
      <c r="E149" s="70">
        <v>25000</v>
      </c>
      <c r="F149" s="75"/>
      <c r="G149" s="75">
        <v>2025</v>
      </c>
    </row>
    <row r="150" spans="1:7" x14ac:dyDescent="0.2">
      <c r="A150" s="11"/>
      <c r="B150" s="390"/>
      <c r="C150" s="398"/>
      <c r="D150" s="54" t="s">
        <v>140</v>
      </c>
      <c r="E150" s="70"/>
      <c r="F150" s="75"/>
      <c r="G150" s="75"/>
    </row>
    <row r="151" spans="1:7" x14ac:dyDescent="0.2">
      <c r="A151" s="11"/>
      <c r="B151" s="390"/>
      <c r="C151" s="398"/>
      <c r="D151" s="84" t="s">
        <v>501</v>
      </c>
      <c r="E151" s="70">
        <v>2794</v>
      </c>
      <c r="F151" s="75" t="s">
        <v>496</v>
      </c>
      <c r="G151" s="75">
        <v>2025</v>
      </c>
    </row>
    <row r="152" spans="1:7" x14ac:dyDescent="0.2">
      <c r="A152" s="11"/>
      <c r="B152" s="390"/>
      <c r="C152" s="398"/>
      <c r="D152" s="84" t="s">
        <v>544</v>
      </c>
      <c r="E152" s="70">
        <v>5562</v>
      </c>
      <c r="F152" s="75" t="s">
        <v>540</v>
      </c>
      <c r="G152" s="75">
        <v>2025</v>
      </c>
    </row>
    <row r="153" spans="1:7" x14ac:dyDescent="0.2">
      <c r="A153" s="11"/>
      <c r="B153" s="390"/>
      <c r="C153" s="398"/>
      <c r="D153" s="74" t="s">
        <v>134</v>
      </c>
      <c r="E153" s="125"/>
      <c r="F153" s="75"/>
      <c r="G153" s="75"/>
    </row>
    <row r="154" spans="1:7" x14ac:dyDescent="0.2">
      <c r="A154" s="11"/>
      <c r="B154" s="390"/>
      <c r="C154" s="398"/>
      <c r="D154" s="115" t="s">
        <v>163</v>
      </c>
      <c r="E154" s="49">
        <v>30000</v>
      </c>
      <c r="F154" s="60" t="s">
        <v>360</v>
      </c>
      <c r="G154" s="75"/>
    </row>
    <row r="155" spans="1:7" x14ac:dyDescent="0.2">
      <c r="A155" s="11"/>
      <c r="B155" s="390"/>
      <c r="C155" s="398"/>
      <c r="D155" s="73" t="s">
        <v>194</v>
      </c>
      <c r="E155" s="70">
        <v>120000</v>
      </c>
      <c r="F155" s="75"/>
      <c r="G155" s="75">
        <v>2025</v>
      </c>
    </row>
    <row r="156" spans="1:7" x14ac:dyDescent="0.2">
      <c r="A156" s="11"/>
      <c r="B156" s="390"/>
      <c r="C156" s="398"/>
      <c r="D156" s="73" t="s">
        <v>195</v>
      </c>
      <c r="E156" s="70">
        <v>45000</v>
      </c>
      <c r="F156" s="75"/>
      <c r="G156" s="75">
        <v>2025</v>
      </c>
    </row>
    <row r="157" spans="1:7" x14ac:dyDescent="0.2">
      <c r="A157" s="11"/>
      <c r="B157" s="390"/>
      <c r="C157" s="398"/>
      <c r="D157" s="73" t="s">
        <v>196</v>
      </c>
      <c r="E157" s="70">
        <v>4500</v>
      </c>
      <c r="F157" s="75"/>
      <c r="G157" s="75">
        <v>2025</v>
      </c>
    </row>
    <row r="158" spans="1:7" x14ac:dyDescent="0.2">
      <c r="A158" s="11"/>
      <c r="B158" s="390"/>
      <c r="C158" s="398"/>
      <c r="D158" s="74" t="s">
        <v>141</v>
      </c>
      <c r="E158" s="70"/>
      <c r="F158" s="75"/>
      <c r="G158" s="75"/>
    </row>
    <row r="159" spans="1:7" x14ac:dyDescent="0.2">
      <c r="A159" s="11"/>
      <c r="B159" s="390"/>
      <c r="C159" s="398"/>
      <c r="D159" s="126"/>
      <c r="E159" s="127"/>
      <c r="F159" s="128"/>
      <c r="G159" s="75"/>
    </row>
    <row r="160" spans="1:7" ht="13.5" x14ac:dyDescent="0.25">
      <c r="A160" s="11"/>
      <c r="B160" s="390"/>
      <c r="C160" s="398"/>
      <c r="D160" s="77" t="s">
        <v>137</v>
      </c>
      <c r="E160" s="129">
        <v>25000</v>
      </c>
      <c r="F160" s="373" t="s">
        <v>127</v>
      </c>
      <c r="G160" s="374"/>
    </row>
    <row r="161" spans="1:7" ht="13.5" thickBot="1" x14ac:dyDescent="0.25">
      <c r="A161" s="11"/>
      <c r="B161" s="390"/>
      <c r="C161" s="398"/>
      <c r="D161" s="130"/>
      <c r="E161" s="131"/>
      <c r="F161" s="131"/>
      <c r="G161" s="131"/>
    </row>
    <row r="162" spans="1:7" ht="13.5" thickBot="1" x14ac:dyDescent="0.25">
      <c r="A162" s="11"/>
      <c r="B162" s="391"/>
      <c r="C162" s="31" t="s">
        <v>105</v>
      </c>
      <c r="D162" s="132" t="s">
        <v>152</v>
      </c>
      <c r="E162" s="68">
        <f>E147+E148+E149+E155+E156+E157+E160</f>
        <v>289500</v>
      </c>
      <c r="F162" s="133"/>
      <c r="G162" s="69"/>
    </row>
    <row r="163" spans="1:7" ht="13.15" customHeight="1" x14ac:dyDescent="0.2">
      <c r="A163" s="11"/>
      <c r="B163" s="392">
        <v>6</v>
      </c>
      <c r="C163" s="397" t="s">
        <v>113</v>
      </c>
      <c r="D163" s="40" t="s">
        <v>125</v>
      </c>
      <c r="E163" s="47"/>
      <c r="F163" s="45"/>
      <c r="G163" s="75"/>
    </row>
    <row r="164" spans="1:7" ht="13.15" customHeight="1" x14ac:dyDescent="0.2">
      <c r="A164" s="11"/>
      <c r="B164" s="390"/>
      <c r="C164" s="398"/>
      <c r="D164" s="134" t="s">
        <v>378</v>
      </c>
      <c r="E164" s="135">
        <v>20000</v>
      </c>
      <c r="F164" s="50" t="s">
        <v>360</v>
      </c>
      <c r="G164" s="75"/>
    </row>
    <row r="165" spans="1:7" ht="13.15" customHeight="1" x14ac:dyDescent="0.2">
      <c r="A165" s="11"/>
      <c r="B165" s="390"/>
      <c r="C165" s="398"/>
      <c r="D165" s="136" t="s">
        <v>197</v>
      </c>
      <c r="E165" s="47">
        <v>30000</v>
      </c>
      <c r="F165" s="45"/>
      <c r="G165" s="75">
        <v>2025</v>
      </c>
    </row>
    <row r="166" spans="1:7" ht="13.15" customHeight="1" x14ac:dyDescent="0.2">
      <c r="A166" s="11"/>
      <c r="B166" s="390"/>
      <c r="C166" s="398"/>
      <c r="D166" s="136" t="s">
        <v>198</v>
      </c>
      <c r="E166" s="47">
        <v>8000</v>
      </c>
      <c r="F166" s="45"/>
      <c r="G166" s="75">
        <v>2025</v>
      </c>
    </row>
    <row r="167" spans="1:7" ht="25.5" x14ac:dyDescent="0.2">
      <c r="A167" s="11"/>
      <c r="B167" s="390"/>
      <c r="C167" s="398"/>
      <c r="D167" s="137" t="s">
        <v>199</v>
      </c>
      <c r="E167" s="138">
        <v>25000</v>
      </c>
      <c r="F167" s="118"/>
      <c r="G167" s="75">
        <v>2025</v>
      </c>
    </row>
    <row r="168" spans="1:7" ht="13.15" customHeight="1" x14ac:dyDescent="0.2">
      <c r="A168" s="11"/>
      <c r="B168" s="390"/>
      <c r="C168" s="398"/>
      <c r="D168" s="54" t="s">
        <v>140</v>
      </c>
      <c r="E168" s="44"/>
      <c r="F168" s="55"/>
      <c r="G168" s="75"/>
    </row>
    <row r="169" spans="1:7" ht="13.15" customHeight="1" x14ac:dyDescent="0.2">
      <c r="A169" s="11"/>
      <c r="B169" s="390"/>
      <c r="C169" s="398"/>
      <c r="D169" s="139"/>
      <c r="E169" s="44"/>
      <c r="F169" s="55"/>
      <c r="G169" s="75"/>
    </row>
    <row r="170" spans="1:7" ht="13.15" customHeight="1" x14ac:dyDescent="0.2">
      <c r="A170" s="11"/>
      <c r="B170" s="390"/>
      <c r="C170" s="398"/>
      <c r="D170" s="74" t="s">
        <v>134</v>
      </c>
      <c r="E170" s="44"/>
      <c r="F170" s="53"/>
      <c r="G170" s="75"/>
    </row>
    <row r="171" spans="1:7" ht="25.5" x14ac:dyDescent="0.2">
      <c r="A171" s="11"/>
      <c r="B171" s="390"/>
      <c r="C171" s="398"/>
      <c r="D171" s="140" t="s">
        <v>379</v>
      </c>
      <c r="E171" s="96">
        <v>5000</v>
      </c>
      <c r="F171" s="141" t="s">
        <v>360</v>
      </c>
      <c r="G171" s="75"/>
    </row>
    <row r="172" spans="1:7" ht="13.15" customHeight="1" x14ac:dyDescent="0.2">
      <c r="A172" s="11"/>
      <c r="B172" s="390"/>
      <c r="C172" s="398"/>
      <c r="D172" s="142" t="s">
        <v>200</v>
      </c>
      <c r="E172" s="138">
        <v>120000</v>
      </c>
      <c r="F172" s="118"/>
      <c r="G172" s="75">
        <v>2025</v>
      </c>
    </row>
    <row r="173" spans="1:7" ht="13.15" customHeight="1" x14ac:dyDescent="0.2">
      <c r="A173" s="11"/>
      <c r="B173" s="390"/>
      <c r="C173" s="398"/>
      <c r="D173" s="76" t="s">
        <v>201</v>
      </c>
      <c r="E173" s="52">
        <v>80000</v>
      </c>
      <c r="F173" s="55"/>
      <c r="G173" s="75">
        <v>2025</v>
      </c>
    </row>
    <row r="174" spans="1:7" ht="13.15" customHeight="1" x14ac:dyDescent="0.2">
      <c r="A174" s="11"/>
      <c r="B174" s="390"/>
      <c r="C174" s="398"/>
      <c r="D174" s="142" t="s">
        <v>468</v>
      </c>
      <c r="E174" s="138">
        <v>6000</v>
      </c>
      <c r="F174" s="118"/>
      <c r="G174" s="75">
        <v>2025</v>
      </c>
    </row>
    <row r="175" spans="1:7" ht="12.75" customHeight="1" x14ac:dyDescent="0.2">
      <c r="A175" s="11"/>
      <c r="B175" s="390"/>
      <c r="C175" s="398"/>
      <c r="D175" s="143"/>
      <c r="E175" s="138"/>
      <c r="F175" s="118"/>
      <c r="G175" s="75"/>
    </row>
    <row r="176" spans="1:7" ht="13.15" customHeight="1" x14ac:dyDescent="0.2">
      <c r="A176" s="11"/>
      <c r="B176" s="390"/>
      <c r="C176" s="398"/>
      <c r="D176" s="54" t="s">
        <v>141</v>
      </c>
      <c r="E176" s="138"/>
      <c r="F176" s="118"/>
      <c r="G176" s="75"/>
    </row>
    <row r="177" spans="1:7" ht="11.25" customHeight="1" x14ac:dyDescent="0.2">
      <c r="A177" s="11"/>
      <c r="B177" s="390"/>
      <c r="C177" s="398"/>
      <c r="D177" s="143"/>
      <c r="E177" s="138"/>
      <c r="F177" s="118"/>
      <c r="G177" s="118"/>
    </row>
    <row r="178" spans="1:7" ht="14.25" customHeight="1" x14ac:dyDescent="0.25">
      <c r="A178" s="11"/>
      <c r="B178" s="390"/>
      <c r="C178" s="398"/>
      <c r="D178" s="77" t="s">
        <v>137</v>
      </c>
      <c r="E178" s="110">
        <v>25000</v>
      </c>
      <c r="F178" s="408" t="s">
        <v>127</v>
      </c>
      <c r="G178" s="409"/>
    </row>
    <row r="179" spans="1:7" ht="14.25" customHeight="1" x14ac:dyDescent="0.2">
      <c r="A179" s="11"/>
      <c r="B179" s="390"/>
      <c r="C179" s="398"/>
      <c r="D179" s="146" t="s">
        <v>545</v>
      </c>
      <c r="E179" s="110">
        <v>597</v>
      </c>
      <c r="F179" s="144" t="s">
        <v>540</v>
      </c>
      <c r="G179" s="145">
        <v>2025</v>
      </c>
    </row>
    <row r="180" spans="1:7" ht="13.5" thickBot="1" x14ac:dyDescent="0.25">
      <c r="A180" s="11"/>
      <c r="B180" s="390"/>
      <c r="C180" s="398"/>
      <c r="D180" s="143"/>
      <c r="E180" s="52"/>
      <c r="F180" s="55"/>
      <c r="G180" s="55"/>
    </row>
    <row r="181" spans="1:7" ht="13.5" thickBot="1" x14ac:dyDescent="0.25">
      <c r="A181" s="11"/>
      <c r="B181" s="391"/>
      <c r="C181" s="31" t="s">
        <v>106</v>
      </c>
      <c r="D181" s="147" t="s">
        <v>152</v>
      </c>
      <c r="E181" s="80">
        <f>E165+E166+E167+E172+E173+E174+E178</f>
        <v>294000</v>
      </c>
      <c r="F181" s="148"/>
      <c r="G181" s="81"/>
    </row>
    <row r="182" spans="1:7" ht="12.75" customHeight="1" x14ac:dyDescent="0.2">
      <c r="A182" s="11"/>
      <c r="B182" s="392">
        <v>6</v>
      </c>
      <c r="C182" s="396" t="s">
        <v>112</v>
      </c>
      <c r="D182" s="108" t="s">
        <v>125</v>
      </c>
      <c r="E182" s="82"/>
      <c r="F182" s="83"/>
      <c r="G182" s="83"/>
    </row>
    <row r="183" spans="1:7" ht="12.75" customHeight="1" x14ac:dyDescent="0.2">
      <c r="A183" s="11"/>
      <c r="B183" s="390"/>
      <c r="C183" s="396"/>
      <c r="D183" s="112" t="s">
        <v>202</v>
      </c>
      <c r="E183" s="70">
        <v>30000</v>
      </c>
      <c r="F183" s="75"/>
      <c r="G183" s="75">
        <v>2025</v>
      </c>
    </row>
    <row r="184" spans="1:7" x14ac:dyDescent="0.2">
      <c r="A184" s="11"/>
      <c r="B184" s="390"/>
      <c r="C184" s="396"/>
      <c r="D184" s="84"/>
      <c r="E184" s="52"/>
      <c r="F184" s="55"/>
      <c r="G184" s="55"/>
    </row>
    <row r="185" spans="1:7" x14ac:dyDescent="0.2">
      <c r="A185" s="11"/>
      <c r="B185" s="390"/>
      <c r="C185" s="396"/>
      <c r="D185" s="74" t="s">
        <v>134</v>
      </c>
      <c r="E185" s="150"/>
      <c r="F185" s="55"/>
      <c r="G185" s="55"/>
    </row>
    <row r="186" spans="1:7" x14ac:dyDescent="0.2">
      <c r="A186" s="11"/>
      <c r="B186" s="390"/>
      <c r="C186" s="396"/>
      <c r="D186" s="73" t="s">
        <v>203</v>
      </c>
      <c r="E186" s="52">
        <v>120000</v>
      </c>
      <c r="F186" s="55"/>
      <c r="G186" s="55">
        <v>2025</v>
      </c>
    </row>
    <row r="187" spans="1:7" x14ac:dyDescent="0.2">
      <c r="A187" s="11"/>
      <c r="B187" s="390"/>
      <c r="C187" s="396"/>
      <c r="D187" s="100" t="s">
        <v>357</v>
      </c>
      <c r="E187" s="52" t="s">
        <v>469</v>
      </c>
      <c r="F187" s="55"/>
      <c r="G187" s="55"/>
    </row>
    <row r="188" spans="1:7" x14ac:dyDescent="0.2">
      <c r="A188" s="11"/>
      <c r="B188" s="390"/>
      <c r="C188" s="396"/>
      <c r="D188" s="100"/>
      <c r="E188" s="52"/>
      <c r="F188" s="55"/>
      <c r="G188" s="55"/>
    </row>
    <row r="189" spans="1:7" x14ac:dyDescent="0.2">
      <c r="A189" s="11"/>
      <c r="B189" s="390"/>
      <c r="C189" s="396"/>
      <c r="D189" s="54" t="s">
        <v>141</v>
      </c>
      <c r="E189" s="52"/>
      <c r="F189" s="55"/>
      <c r="G189" s="55"/>
    </row>
    <row r="190" spans="1:7" ht="18.75" customHeight="1" x14ac:dyDescent="0.2">
      <c r="A190" s="11"/>
      <c r="B190" s="390"/>
      <c r="C190" s="396"/>
      <c r="D190" s="151" t="s">
        <v>596</v>
      </c>
      <c r="E190" s="52">
        <v>33000</v>
      </c>
      <c r="F190" s="53"/>
      <c r="G190" s="53"/>
    </row>
    <row r="191" spans="1:7" ht="20.25" customHeight="1" x14ac:dyDescent="0.2">
      <c r="A191" s="11"/>
      <c r="B191" s="390"/>
      <c r="C191" s="396"/>
      <c r="D191" s="151" t="s">
        <v>162</v>
      </c>
      <c r="E191" s="70">
        <v>15000</v>
      </c>
      <c r="F191" s="55"/>
      <c r="G191" s="55"/>
    </row>
    <row r="192" spans="1:7" ht="13.5" x14ac:dyDescent="0.25">
      <c r="A192" s="11"/>
      <c r="B192" s="390"/>
      <c r="C192" s="396"/>
      <c r="D192" s="62" t="s">
        <v>137</v>
      </c>
      <c r="E192" s="57">
        <v>25000</v>
      </c>
      <c r="F192" s="373" t="s">
        <v>127</v>
      </c>
      <c r="G192" s="374"/>
    </row>
    <row r="193" spans="1:11" ht="13.5" thickBot="1" x14ac:dyDescent="0.25">
      <c r="A193" s="11"/>
      <c r="B193" s="390"/>
      <c r="C193" s="396"/>
      <c r="D193" s="152"/>
      <c r="E193" s="153"/>
      <c r="F193" s="154"/>
      <c r="G193" s="154"/>
    </row>
    <row r="194" spans="1:11" ht="13.5" thickBot="1" x14ac:dyDescent="0.25">
      <c r="A194" s="11"/>
      <c r="B194" s="394"/>
      <c r="C194" s="32" t="s">
        <v>107</v>
      </c>
      <c r="D194" s="121" t="s">
        <v>152</v>
      </c>
      <c r="E194" s="155">
        <f>E183+E186+E192</f>
        <v>175000</v>
      </c>
      <c r="F194" s="156"/>
      <c r="G194" s="156"/>
    </row>
    <row r="195" spans="1:11" ht="12.75" customHeight="1" x14ac:dyDescent="0.2">
      <c r="B195" s="391">
        <v>7</v>
      </c>
      <c r="C195" s="451" t="s">
        <v>7</v>
      </c>
      <c r="D195" s="108" t="s">
        <v>125</v>
      </c>
      <c r="E195" s="82"/>
      <c r="F195" s="83"/>
      <c r="G195" s="83"/>
    </row>
    <row r="196" spans="1:11" ht="12.75" customHeight="1" x14ac:dyDescent="0.2">
      <c r="B196" s="391"/>
      <c r="C196" s="452"/>
      <c r="D196" s="112" t="s">
        <v>204</v>
      </c>
      <c r="E196" s="70">
        <v>50000</v>
      </c>
      <c r="F196" s="75"/>
      <c r="G196" s="75">
        <v>2025</v>
      </c>
    </row>
    <row r="197" spans="1:11" ht="14.25" customHeight="1" x14ac:dyDescent="0.2">
      <c r="B197" s="391"/>
      <c r="C197" s="452"/>
      <c r="D197" s="112" t="s">
        <v>173</v>
      </c>
      <c r="E197" s="157" t="s">
        <v>205</v>
      </c>
      <c r="F197" s="75"/>
      <c r="G197" s="75">
        <v>2025</v>
      </c>
    </row>
    <row r="198" spans="1:11" ht="12.75" customHeight="1" x14ac:dyDescent="0.2">
      <c r="B198" s="391"/>
      <c r="C198" s="452"/>
      <c r="D198" s="112" t="s">
        <v>206</v>
      </c>
      <c r="E198" s="70">
        <v>40000</v>
      </c>
      <c r="F198" s="75"/>
      <c r="G198" s="75">
        <v>2025</v>
      </c>
    </row>
    <row r="199" spans="1:11" x14ac:dyDescent="0.2">
      <c r="B199" s="402"/>
      <c r="C199" s="459"/>
      <c r="D199" s="54" t="s">
        <v>140</v>
      </c>
      <c r="E199" s="70"/>
      <c r="F199" s="75"/>
      <c r="G199" s="75"/>
      <c r="K199" s="13"/>
    </row>
    <row r="200" spans="1:11" x14ac:dyDescent="0.2">
      <c r="B200" s="402"/>
      <c r="C200" s="460"/>
      <c r="D200" s="73" t="s">
        <v>207</v>
      </c>
      <c r="E200" s="70">
        <v>20000</v>
      </c>
      <c r="F200" s="75"/>
      <c r="G200" s="75">
        <v>2025</v>
      </c>
      <c r="K200" s="13"/>
    </row>
    <row r="201" spans="1:11" x14ac:dyDescent="0.2">
      <c r="B201" s="402"/>
      <c r="C201" s="460"/>
      <c r="D201" s="74" t="s">
        <v>134</v>
      </c>
      <c r="E201" s="52"/>
      <c r="F201" s="85"/>
      <c r="G201" s="55"/>
      <c r="K201" s="13"/>
    </row>
    <row r="202" spans="1:11" x14ac:dyDescent="0.2">
      <c r="B202" s="402"/>
      <c r="C202" s="460"/>
      <c r="D202" s="112" t="s">
        <v>546</v>
      </c>
      <c r="E202" s="127">
        <v>3500</v>
      </c>
      <c r="F202" s="55" t="s">
        <v>540</v>
      </c>
      <c r="G202" s="158">
        <v>2025</v>
      </c>
      <c r="K202" s="13"/>
    </row>
    <row r="203" spans="1:11" x14ac:dyDescent="0.2">
      <c r="B203" s="402"/>
      <c r="C203" s="460"/>
      <c r="D203" s="112" t="s">
        <v>208</v>
      </c>
      <c r="E203" s="127">
        <v>61000</v>
      </c>
      <c r="F203" s="55"/>
      <c r="G203" s="158">
        <v>2025</v>
      </c>
      <c r="K203" s="13"/>
    </row>
    <row r="204" spans="1:11" x14ac:dyDescent="0.2">
      <c r="B204" s="402"/>
      <c r="C204" s="460"/>
      <c r="D204" s="76" t="s">
        <v>209</v>
      </c>
      <c r="E204" s="127">
        <v>30000</v>
      </c>
      <c r="F204" s="85"/>
      <c r="G204" s="158">
        <v>2025</v>
      </c>
      <c r="K204" s="13"/>
    </row>
    <row r="205" spans="1:11" x14ac:dyDescent="0.2">
      <c r="B205" s="402"/>
      <c r="C205" s="460"/>
      <c r="D205" s="76"/>
      <c r="E205" s="127"/>
      <c r="F205" s="55"/>
      <c r="G205" s="158"/>
      <c r="K205" s="13"/>
    </row>
    <row r="206" spans="1:11" x14ac:dyDescent="0.2">
      <c r="B206" s="402"/>
      <c r="C206" s="460"/>
      <c r="D206" s="54" t="s">
        <v>141</v>
      </c>
      <c r="E206" s="127"/>
      <c r="F206" s="55"/>
      <c r="G206" s="55"/>
      <c r="K206" s="13"/>
    </row>
    <row r="207" spans="1:11" x14ac:dyDescent="0.2">
      <c r="B207" s="402"/>
      <c r="C207" s="460"/>
      <c r="D207" s="126"/>
      <c r="E207" s="127"/>
      <c r="F207" s="55"/>
      <c r="G207" s="55"/>
      <c r="K207" s="13"/>
    </row>
    <row r="208" spans="1:11" ht="13.5" x14ac:dyDescent="0.25">
      <c r="B208" s="402"/>
      <c r="C208" s="460"/>
      <c r="D208" s="77" t="s">
        <v>137</v>
      </c>
      <c r="E208" s="129">
        <v>25000</v>
      </c>
      <c r="F208" s="373" t="s">
        <v>127</v>
      </c>
      <c r="G208" s="374"/>
      <c r="K208" s="13"/>
    </row>
    <row r="209" spans="2:11" x14ac:dyDescent="0.2">
      <c r="B209" s="402"/>
      <c r="C209" s="460"/>
      <c r="D209" s="56" t="s">
        <v>545</v>
      </c>
      <c r="E209" s="129">
        <v>597</v>
      </c>
      <c r="F209" s="85" t="s">
        <v>540</v>
      </c>
      <c r="G209" s="63">
        <v>2025</v>
      </c>
      <c r="K209" s="13"/>
    </row>
    <row r="210" spans="2:11" ht="12" customHeight="1" thickBot="1" x14ac:dyDescent="0.25">
      <c r="B210" s="402"/>
      <c r="C210" s="461"/>
      <c r="D210" s="159"/>
      <c r="E210" s="160"/>
      <c r="F210" s="161"/>
      <c r="G210" s="162"/>
      <c r="K210" s="13"/>
    </row>
    <row r="211" spans="2:11" ht="13.5" thickBot="1" x14ac:dyDescent="0.25">
      <c r="B211" s="403"/>
      <c r="C211" s="22" t="s">
        <v>102</v>
      </c>
      <c r="D211" s="163" t="s">
        <v>152</v>
      </c>
      <c r="E211" s="80">
        <f>E196+E198+E200+E203+E204+E208</f>
        <v>226000</v>
      </c>
      <c r="F211" s="81"/>
      <c r="G211" s="81"/>
      <c r="K211" s="13"/>
    </row>
    <row r="212" spans="2:11" ht="12.75" customHeight="1" x14ac:dyDescent="0.2">
      <c r="B212" s="407">
        <v>8</v>
      </c>
      <c r="C212" s="413" t="s">
        <v>84</v>
      </c>
      <c r="D212" s="108" t="s">
        <v>125</v>
      </c>
      <c r="E212" s="82"/>
      <c r="F212" s="83"/>
      <c r="G212" s="83"/>
      <c r="K212" s="13"/>
    </row>
    <row r="213" spans="2:11" ht="17.25" customHeight="1" x14ac:dyDescent="0.2">
      <c r="B213" s="391"/>
      <c r="C213" s="414"/>
      <c r="D213" s="112" t="s">
        <v>173</v>
      </c>
      <c r="E213" s="157" t="s">
        <v>210</v>
      </c>
      <c r="F213" s="75"/>
      <c r="G213" s="75">
        <v>2025</v>
      </c>
      <c r="K213" s="13"/>
    </row>
    <row r="214" spans="2:11" ht="12.75" customHeight="1" x14ac:dyDescent="0.2">
      <c r="B214" s="391"/>
      <c r="C214" s="414"/>
      <c r="D214" s="84" t="s">
        <v>211</v>
      </c>
      <c r="E214" s="52">
        <v>40000</v>
      </c>
      <c r="F214" s="55"/>
      <c r="G214" s="55">
        <v>2025</v>
      </c>
      <c r="K214" s="13"/>
    </row>
    <row r="215" spans="2:11" ht="12.75" customHeight="1" x14ac:dyDescent="0.2">
      <c r="B215" s="391"/>
      <c r="C215" s="414"/>
      <c r="D215" s="54" t="s">
        <v>140</v>
      </c>
      <c r="E215" s="52"/>
      <c r="F215" s="55"/>
      <c r="G215" s="55"/>
      <c r="K215" s="13"/>
    </row>
    <row r="216" spans="2:11" ht="12.75" customHeight="1" x14ac:dyDescent="0.2">
      <c r="B216" s="391"/>
      <c r="C216" s="414"/>
      <c r="D216" s="84" t="s">
        <v>183</v>
      </c>
      <c r="E216" s="52">
        <v>20000</v>
      </c>
      <c r="F216" s="55"/>
      <c r="G216" s="55">
        <v>2025</v>
      </c>
      <c r="K216" s="13"/>
    </row>
    <row r="217" spans="2:11" ht="12.75" customHeight="1" x14ac:dyDescent="0.2">
      <c r="B217" s="391"/>
      <c r="C217" s="414"/>
      <c r="D217" s="74" t="s">
        <v>134</v>
      </c>
      <c r="E217" s="52"/>
      <c r="F217" s="55"/>
      <c r="G217" s="55"/>
      <c r="K217" s="13"/>
    </row>
    <row r="218" spans="2:11" ht="12.75" customHeight="1" x14ac:dyDescent="0.2">
      <c r="B218" s="391"/>
      <c r="C218" s="414"/>
      <c r="D218" s="73" t="s">
        <v>546</v>
      </c>
      <c r="E218" s="52">
        <v>3500</v>
      </c>
      <c r="F218" s="55" t="s">
        <v>540</v>
      </c>
      <c r="G218" s="55">
        <v>2025</v>
      </c>
      <c r="K218" s="13"/>
    </row>
    <row r="219" spans="2:11" ht="15" customHeight="1" x14ac:dyDescent="0.2">
      <c r="B219" s="402"/>
      <c r="C219" s="415"/>
      <c r="D219" s="73" t="s">
        <v>177</v>
      </c>
      <c r="E219" s="52">
        <v>50000</v>
      </c>
      <c r="F219" s="55"/>
      <c r="G219" s="55">
        <v>2025</v>
      </c>
    </row>
    <row r="220" spans="2:11" x14ac:dyDescent="0.2">
      <c r="B220" s="402"/>
      <c r="C220" s="415"/>
      <c r="D220" s="73" t="s">
        <v>212</v>
      </c>
      <c r="E220" s="52">
        <v>10000</v>
      </c>
      <c r="F220" s="55"/>
      <c r="G220" s="55">
        <v>2025</v>
      </c>
      <c r="K220" s="13"/>
    </row>
    <row r="221" spans="2:11" ht="13.5" x14ac:dyDescent="0.25">
      <c r="B221" s="402"/>
      <c r="C221" s="443"/>
      <c r="D221" s="164" t="s">
        <v>147</v>
      </c>
      <c r="E221" s="52">
        <v>25000</v>
      </c>
      <c r="F221" s="377" t="s">
        <v>138</v>
      </c>
      <c r="G221" s="399"/>
    </row>
    <row r="222" spans="2:11" ht="13.5" thickBot="1" x14ac:dyDescent="0.25">
      <c r="B222" s="402"/>
      <c r="C222" s="443"/>
      <c r="D222" s="84"/>
      <c r="E222" s="52"/>
      <c r="F222" s="85"/>
      <c r="G222" s="55"/>
      <c r="K222" s="13"/>
    </row>
    <row r="223" spans="2:11" ht="13.5" thickBot="1" x14ac:dyDescent="0.25">
      <c r="B223" s="403"/>
      <c r="C223" s="16" t="s">
        <v>102</v>
      </c>
      <c r="D223" s="147" t="s">
        <v>152</v>
      </c>
      <c r="E223" s="165">
        <f>E214+E216+E219+E220+E221</f>
        <v>145000</v>
      </c>
      <c r="F223" s="81"/>
      <c r="G223" s="81"/>
    </row>
    <row r="224" spans="2:11" x14ac:dyDescent="0.2">
      <c r="B224" s="391">
        <v>9</v>
      </c>
      <c r="C224" s="413" t="s">
        <v>8</v>
      </c>
      <c r="D224" s="108" t="s">
        <v>125</v>
      </c>
      <c r="E224" s="82"/>
      <c r="F224" s="83"/>
      <c r="G224" s="83"/>
    </row>
    <row r="225" spans="2:11" ht="22.5" x14ac:dyDescent="0.2">
      <c r="B225" s="391"/>
      <c r="C225" s="415"/>
      <c r="D225" s="73" t="s">
        <v>173</v>
      </c>
      <c r="E225" s="166" t="s">
        <v>205</v>
      </c>
      <c r="F225" s="55"/>
      <c r="G225" s="55">
        <v>2025</v>
      </c>
    </row>
    <row r="226" spans="2:11" x14ac:dyDescent="0.2">
      <c r="B226" s="391"/>
      <c r="C226" s="415"/>
      <c r="D226" s="73" t="s">
        <v>354</v>
      </c>
      <c r="E226" s="52">
        <v>20000</v>
      </c>
      <c r="F226" s="55"/>
      <c r="G226" s="55">
        <v>2025</v>
      </c>
    </row>
    <row r="227" spans="2:11" x14ac:dyDescent="0.2">
      <c r="B227" s="391"/>
      <c r="C227" s="415"/>
      <c r="D227" s="54" t="s">
        <v>140</v>
      </c>
      <c r="E227" s="52"/>
      <c r="F227" s="55"/>
      <c r="G227" s="55"/>
    </row>
    <row r="228" spans="2:11" x14ac:dyDescent="0.2">
      <c r="B228" s="391"/>
      <c r="C228" s="415"/>
      <c r="D228" s="73" t="s">
        <v>459</v>
      </c>
      <c r="E228" s="52">
        <v>20000</v>
      </c>
      <c r="F228" s="55"/>
      <c r="G228" s="55">
        <v>2025</v>
      </c>
      <c r="K228" s="13"/>
    </row>
    <row r="229" spans="2:11" x14ac:dyDescent="0.2">
      <c r="B229" s="391"/>
      <c r="C229" s="415"/>
      <c r="D229" s="74" t="s">
        <v>134</v>
      </c>
      <c r="E229" s="52"/>
      <c r="F229" s="55"/>
      <c r="G229" s="55"/>
      <c r="K229" s="13"/>
    </row>
    <row r="230" spans="2:11" x14ac:dyDescent="0.2">
      <c r="B230" s="391"/>
      <c r="C230" s="415"/>
      <c r="D230" s="73" t="s">
        <v>546</v>
      </c>
      <c r="E230" s="52">
        <v>3500</v>
      </c>
      <c r="F230" s="55" t="s">
        <v>540</v>
      </c>
      <c r="G230" s="55">
        <v>2025</v>
      </c>
      <c r="K230" s="13"/>
    </row>
    <row r="231" spans="2:11" x14ac:dyDescent="0.2">
      <c r="B231" s="391"/>
      <c r="C231" s="415"/>
      <c r="D231" s="73" t="s">
        <v>213</v>
      </c>
      <c r="E231" s="52">
        <v>40000</v>
      </c>
      <c r="F231" s="55"/>
      <c r="G231" s="55">
        <v>2025</v>
      </c>
      <c r="K231" s="13"/>
    </row>
    <row r="232" spans="2:11" x14ac:dyDescent="0.2">
      <c r="B232" s="391"/>
      <c r="C232" s="415"/>
      <c r="D232" s="73" t="s">
        <v>214</v>
      </c>
      <c r="E232" s="52">
        <v>90000</v>
      </c>
      <c r="F232" s="55"/>
      <c r="G232" s="55">
        <v>2025</v>
      </c>
    </row>
    <row r="233" spans="2:11" x14ac:dyDescent="0.2">
      <c r="B233" s="391"/>
      <c r="C233" s="415"/>
      <c r="D233" s="54" t="s">
        <v>141</v>
      </c>
      <c r="E233" s="52"/>
      <c r="F233" s="55"/>
      <c r="G233" s="55"/>
    </row>
    <row r="234" spans="2:11" x14ac:dyDescent="0.2">
      <c r="B234" s="391"/>
      <c r="C234" s="443"/>
      <c r="D234" s="84"/>
      <c r="E234" s="52"/>
      <c r="F234" s="55"/>
      <c r="G234" s="55"/>
    </row>
    <row r="235" spans="2:11" ht="13.5" x14ac:dyDescent="0.25">
      <c r="B235" s="391"/>
      <c r="C235" s="443"/>
      <c r="D235" s="62" t="s">
        <v>137</v>
      </c>
      <c r="E235" s="57">
        <v>25000</v>
      </c>
      <c r="F235" s="377" t="s">
        <v>127</v>
      </c>
      <c r="G235" s="377"/>
    </row>
    <row r="236" spans="2:11" ht="13.5" thickBot="1" x14ac:dyDescent="0.25">
      <c r="B236" s="402"/>
      <c r="C236" s="421"/>
      <c r="D236" s="86"/>
      <c r="E236" s="87"/>
      <c r="F236" s="88"/>
      <c r="G236" s="89"/>
    </row>
    <row r="237" spans="2:11" ht="13.5" thickBot="1" x14ac:dyDescent="0.25">
      <c r="B237" s="403"/>
      <c r="C237" s="16" t="s">
        <v>102</v>
      </c>
      <c r="D237" s="99" t="s">
        <v>152</v>
      </c>
      <c r="E237" s="91">
        <f>E231+E232+E235+E226+E228</f>
        <v>195000</v>
      </c>
      <c r="F237" s="92"/>
      <c r="G237" s="92"/>
    </row>
    <row r="238" spans="2:11" x14ac:dyDescent="0.2">
      <c r="B238" s="391">
        <v>10</v>
      </c>
      <c r="C238" s="400" t="s">
        <v>9</v>
      </c>
      <c r="D238" s="108" t="s">
        <v>125</v>
      </c>
      <c r="E238" s="82"/>
      <c r="F238" s="83"/>
      <c r="G238" s="83"/>
    </row>
    <row r="239" spans="2:11" x14ac:dyDescent="0.2">
      <c r="B239" s="391"/>
      <c r="C239" s="401"/>
      <c r="D239" s="167" t="s">
        <v>256</v>
      </c>
      <c r="E239" s="49">
        <v>27140</v>
      </c>
      <c r="F239" s="60" t="s">
        <v>360</v>
      </c>
      <c r="G239" s="75"/>
    </row>
    <row r="240" spans="2:11" x14ac:dyDescent="0.2">
      <c r="B240" s="391"/>
      <c r="C240" s="401"/>
      <c r="D240" s="112" t="s">
        <v>215</v>
      </c>
      <c r="E240" s="70">
        <v>30000</v>
      </c>
      <c r="F240" s="75"/>
      <c r="G240" s="75">
        <v>2025</v>
      </c>
    </row>
    <row r="241" spans="2:7" ht="16.5" customHeight="1" x14ac:dyDescent="0.2">
      <c r="B241" s="391"/>
      <c r="C241" s="401"/>
      <c r="D241" s="112" t="s">
        <v>173</v>
      </c>
      <c r="E241" s="157" t="s">
        <v>205</v>
      </c>
      <c r="F241" s="75"/>
      <c r="G241" s="75">
        <v>2025</v>
      </c>
    </row>
    <row r="242" spans="2:7" x14ac:dyDescent="0.2">
      <c r="B242" s="391"/>
      <c r="C242" s="401"/>
      <c r="D242" s="54" t="s">
        <v>140</v>
      </c>
      <c r="E242" s="52"/>
      <c r="F242" s="55"/>
      <c r="G242" s="55"/>
    </row>
    <row r="243" spans="2:7" x14ac:dyDescent="0.2">
      <c r="B243" s="391"/>
      <c r="C243" s="401"/>
      <c r="D243" s="115" t="s">
        <v>380</v>
      </c>
      <c r="E243" s="57">
        <v>12000</v>
      </c>
      <c r="F243" s="85" t="s">
        <v>360</v>
      </c>
      <c r="G243" s="55"/>
    </row>
    <row r="244" spans="2:7" x14ac:dyDescent="0.2">
      <c r="B244" s="402"/>
      <c r="C244" s="401"/>
      <c r="D244" s="74" t="s">
        <v>134</v>
      </c>
      <c r="E244" s="52"/>
      <c r="F244" s="55"/>
      <c r="G244" s="55"/>
    </row>
    <row r="245" spans="2:7" x14ac:dyDescent="0.2">
      <c r="B245" s="402"/>
      <c r="C245" s="401"/>
      <c r="D245" s="43" t="s">
        <v>216</v>
      </c>
      <c r="E245" s="52">
        <v>70000</v>
      </c>
      <c r="F245" s="55"/>
      <c r="G245" s="55">
        <v>2025</v>
      </c>
    </row>
    <row r="246" spans="2:7" ht="13.5" x14ac:dyDescent="0.25">
      <c r="B246" s="402"/>
      <c r="C246" s="401"/>
      <c r="D246" s="62" t="s">
        <v>137</v>
      </c>
      <c r="E246" s="57">
        <v>20000</v>
      </c>
      <c r="F246" s="377" t="s">
        <v>127</v>
      </c>
      <c r="G246" s="377"/>
    </row>
    <row r="247" spans="2:7" ht="13.5" thickBot="1" x14ac:dyDescent="0.25">
      <c r="B247" s="392"/>
      <c r="C247" s="410"/>
      <c r="D247" s="168"/>
      <c r="E247" s="65"/>
      <c r="F247" s="169"/>
      <c r="G247" s="169"/>
    </row>
    <row r="248" spans="2:7" ht="13.5" thickBot="1" x14ac:dyDescent="0.25">
      <c r="B248" s="403"/>
      <c r="C248" s="16" t="s">
        <v>102</v>
      </c>
      <c r="D248" s="99" t="s">
        <v>152</v>
      </c>
      <c r="E248" s="91">
        <f>E245+E246+E240</f>
        <v>120000</v>
      </c>
      <c r="F248" s="92"/>
      <c r="G248" s="92"/>
    </row>
    <row r="249" spans="2:7" ht="13.15" customHeight="1" x14ac:dyDescent="0.2">
      <c r="B249" s="391">
        <v>11</v>
      </c>
      <c r="C249" s="400" t="s">
        <v>10</v>
      </c>
      <c r="D249" s="108" t="s">
        <v>125</v>
      </c>
      <c r="E249" s="82"/>
      <c r="F249" s="83"/>
      <c r="G249" s="83"/>
    </row>
    <row r="250" spans="2:7" ht="21" customHeight="1" x14ac:dyDescent="0.2">
      <c r="B250" s="391"/>
      <c r="C250" s="401"/>
      <c r="D250" s="112" t="s">
        <v>173</v>
      </c>
      <c r="E250" s="157" t="s">
        <v>205</v>
      </c>
      <c r="F250" s="75"/>
      <c r="G250" s="75">
        <v>2025</v>
      </c>
    </row>
    <row r="251" spans="2:7" x14ac:dyDescent="0.2">
      <c r="B251" s="391"/>
      <c r="C251" s="401"/>
      <c r="D251" s="61" t="s">
        <v>134</v>
      </c>
      <c r="E251" s="52"/>
      <c r="F251" s="55"/>
      <c r="G251" s="55"/>
    </row>
    <row r="252" spans="2:7" x14ac:dyDescent="0.2">
      <c r="B252" s="391"/>
      <c r="C252" s="401"/>
      <c r="D252" s="84" t="s">
        <v>216</v>
      </c>
      <c r="E252" s="52">
        <v>70000</v>
      </c>
      <c r="F252" s="85"/>
      <c r="G252" s="55">
        <v>2025</v>
      </c>
    </row>
    <row r="253" spans="2:7" x14ac:dyDescent="0.2">
      <c r="B253" s="391"/>
      <c r="C253" s="401"/>
      <c r="D253" s="84"/>
      <c r="E253" s="52"/>
      <c r="F253" s="85"/>
      <c r="G253" s="55"/>
    </row>
    <row r="254" spans="2:7" x14ac:dyDescent="0.2">
      <c r="B254" s="391"/>
      <c r="C254" s="401"/>
      <c r="D254" s="54" t="s">
        <v>141</v>
      </c>
      <c r="E254" s="52"/>
      <c r="F254" s="85"/>
      <c r="G254" s="55"/>
    </row>
    <row r="255" spans="2:7" ht="22.5" x14ac:dyDescent="0.2">
      <c r="B255" s="391"/>
      <c r="C255" s="401"/>
      <c r="D255" s="84" t="s">
        <v>181</v>
      </c>
      <c r="E255" s="166" t="s">
        <v>210</v>
      </c>
      <c r="F255" s="85"/>
      <c r="G255" s="55">
        <v>2025</v>
      </c>
    </row>
    <row r="256" spans="2:7" ht="13.5" x14ac:dyDescent="0.25">
      <c r="B256" s="391"/>
      <c r="C256" s="401"/>
      <c r="D256" s="62" t="s">
        <v>137</v>
      </c>
      <c r="E256" s="57">
        <v>25000</v>
      </c>
      <c r="F256" s="377" t="s">
        <v>127</v>
      </c>
      <c r="G256" s="377"/>
    </row>
    <row r="257" spans="2:7" ht="13.5" thickBot="1" x14ac:dyDescent="0.25">
      <c r="B257" s="391"/>
      <c r="C257" s="410"/>
      <c r="D257" s="86"/>
      <c r="E257" s="87"/>
      <c r="F257" s="88"/>
      <c r="G257" s="89"/>
    </row>
    <row r="258" spans="2:7" ht="13.5" thickBot="1" x14ac:dyDescent="0.25">
      <c r="B258" s="403"/>
      <c r="C258" s="16" t="s">
        <v>102</v>
      </c>
      <c r="D258" s="99" t="s">
        <v>152</v>
      </c>
      <c r="E258" s="91">
        <f>E252+E256</f>
        <v>95000</v>
      </c>
      <c r="F258" s="92"/>
      <c r="G258" s="92"/>
    </row>
    <row r="259" spans="2:7" ht="12.75" customHeight="1" x14ac:dyDescent="0.2">
      <c r="B259" s="407">
        <v>12</v>
      </c>
      <c r="C259" s="413" t="s">
        <v>11</v>
      </c>
      <c r="D259" s="108" t="s">
        <v>125</v>
      </c>
      <c r="E259" s="82"/>
      <c r="F259" s="83"/>
      <c r="G259" s="83"/>
    </row>
    <row r="260" spans="2:7" ht="19.149999999999999" customHeight="1" x14ac:dyDescent="0.2">
      <c r="B260" s="391"/>
      <c r="C260" s="414"/>
      <c r="D260" s="112" t="s">
        <v>173</v>
      </c>
      <c r="E260" s="157" t="s">
        <v>205</v>
      </c>
      <c r="F260" s="75"/>
      <c r="G260" s="75">
        <v>2025</v>
      </c>
    </row>
    <row r="261" spans="2:7" ht="12.75" customHeight="1" x14ac:dyDescent="0.2">
      <c r="B261" s="391"/>
      <c r="C261" s="414"/>
      <c r="D261" s="149"/>
      <c r="E261" s="70"/>
      <c r="F261" s="75"/>
      <c r="G261" s="75" t="s">
        <v>217</v>
      </c>
    </row>
    <row r="262" spans="2:7" ht="12.75" customHeight="1" x14ac:dyDescent="0.2">
      <c r="B262" s="391"/>
      <c r="C262" s="414"/>
      <c r="D262" s="54" t="s">
        <v>140</v>
      </c>
      <c r="E262" s="70"/>
      <c r="F262" s="75"/>
      <c r="G262" s="75"/>
    </row>
    <row r="263" spans="2:7" ht="13.5" x14ac:dyDescent="0.2">
      <c r="B263" s="402"/>
      <c r="C263" s="415"/>
      <c r="D263" s="109"/>
      <c r="E263" s="52"/>
      <c r="F263" s="55"/>
      <c r="G263" s="55"/>
    </row>
    <row r="264" spans="2:7" x14ac:dyDescent="0.2">
      <c r="B264" s="402"/>
      <c r="C264" s="415"/>
      <c r="D264" s="74" t="s">
        <v>134</v>
      </c>
      <c r="E264" s="52"/>
      <c r="F264" s="55"/>
      <c r="G264" s="55"/>
    </row>
    <row r="265" spans="2:7" x14ac:dyDescent="0.2">
      <c r="B265" s="402"/>
      <c r="C265" s="415"/>
      <c r="D265" s="73" t="s">
        <v>546</v>
      </c>
      <c r="E265" s="52">
        <v>3500</v>
      </c>
      <c r="F265" s="55" t="s">
        <v>540</v>
      </c>
      <c r="G265" s="55">
        <v>2025</v>
      </c>
    </row>
    <row r="266" spans="2:7" ht="13.5" x14ac:dyDescent="0.2">
      <c r="B266" s="402"/>
      <c r="C266" s="415"/>
      <c r="D266" s="109" t="s">
        <v>218</v>
      </c>
      <c r="E266" s="52">
        <v>80000</v>
      </c>
      <c r="F266" s="55"/>
      <c r="G266" s="55">
        <v>2025</v>
      </c>
    </row>
    <row r="267" spans="2:7" ht="13.5" x14ac:dyDescent="0.2">
      <c r="B267" s="402"/>
      <c r="C267" s="415"/>
      <c r="D267" s="109"/>
      <c r="E267" s="52"/>
      <c r="F267" s="55"/>
      <c r="G267" s="55"/>
    </row>
    <row r="268" spans="2:7" ht="13.5" x14ac:dyDescent="0.25">
      <c r="B268" s="402"/>
      <c r="C268" s="443"/>
      <c r="D268" s="62" t="s">
        <v>137</v>
      </c>
      <c r="E268" s="57">
        <v>25000</v>
      </c>
      <c r="F268" s="373" t="s">
        <v>127</v>
      </c>
      <c r="G268" s="374"/>
    </row>
    <row r="269" spans="2:7" ht="13.5" thickBot="1" x14ac:dyDescent="0.25">
      <c r="B269" s="402"/>
      <c r="C269" s="421"/>
      <c r="D269" s="86"/>
      <c r="E269" s="87"/>
      <c r="F269" s="88"/>
      <c r="G269" s="89"/>
    </row>
    <row r="270" spans="2:7" ht="13.5" thickBot="1" x14ac:dyDescent="0.25">
      <c r="B270" s="403"/>
      <c r="C270" s="16" t="s">
        <v>102</v>
      </c>
      <c r="D270" s="99"/>
      <c r="E270" s="91">
        <f>E266+E268</f>
        <v>105000</v>
      </c>
      <c r="F270" s="92"/>
      <c r="G270" s="92"/>
    </row>
    <row r="271" spans="2:7" x14ac:dyDescent="0.2">
      <c r="B271" s="402">
        <v>13</v>
      </c>
      <c r="C271" s="400" t="s">
        <v>83</v>
      </c>
      <c r="D271" s="108" t="s">
        <v>125</v>
      </c>
      <c r="E271" s="170"/>
      <c r="F271" s="171"/>
      <c r="G271" s="172"/>
    </row>
    <row r="272" spans="2:7" ht="25.5" x14ac:dyDescent="0.2">
      <c r="B272" s="402"/>
      <c r="C272" s="401"/>
      <c r="D272" s="112" t="s">
        <v>547</v>
      </c>
      <c r="E272" s="47">
        <v>10000</v>
      </c>
      <c r="F272" s="75" t="s">
        <v>540</v>
      </c>
      <c r="G272" s="75">
        <v>2025</v>
      </c>
    </row>
    <row r="273" spans="2:7" ht="22.9" customHeight="1" x14ac:dyDescent="0.2">
      <c r="B273" s="402"/>
      <c r="C273" s="401"/>
      <c r="D273" s="173" t="s">
        <v>173</v>
      </c>
      <c r="E273" s="174" t="s">
        <v>205</v>
      </c>
      <c r="F273" s="2"/>
      <c r="G273" s="175">
        <v>2025</v>
      </c>
    </row>
    <row r="274" spans="2:7" x14ac:dyDescent="0.2">
      <c r="B274" s="402"/>
      <c r="C274" s="401"/>
      <c r="D274" s="54" t="s">
        <v>134</v>
      </c>
      <c r="E274" s="176"/>
      <c r="F274" s="2"/>
      <c r="G274" s="2"/>
    </row>
    <row r="275" spans="2:7" x14ac:dyDescent="0.2">
      <c r="B275" s="402"/>
      <c r="C275" s="401"/>
      <c r="D275" s="84" t="s">
        <v>445</v>
      </c>
      <c r="E275" s="138">
        <v>80000</v>
      </c>
      <c r="F275" s="118"/>
      <c r="G275" s="118">
        <v>2025</v>
      </c>
    </row>
    <row r="276" spans="2:7" x14ac:dyDescent="0.2">
      <c r="B276" s="402"/>
      <c r="C276" s="401"/>
      <c r="D276" s="84" t="s">
        <v>216</v>
      </c>
      <c r="E276" s="138">
        <v>70000</v>
      </c>
      <c r="F276" s="118"/>
      <c r="G276" s="118">
        <v>2025</v>
      </c>
    </row>
    <row r="277" spans="2:7" x14ac:dyDescent="0.2">
      <c r="B277" s="402"/>
      <c r="C277" s="401"/>
      <c r="D277" s="84" t="s">
        <v>219</v>
      </c>
      <c r="E277" s="138">
        <v>50000</v>
      </c>
      <c r="F277" s="118"/>
      <c r="G277" s="118">
        <v>2025</v>
      </c>
    </row>
    <row r="278" spans="2:7" x14ac:dyDescent="0.2">
      <c r="B278" s="402"/>
      <c r="C278" s="401"/>
      <c r="D278" s="54" t="s">
        <v>141</v>
      </c>
      <c r="E278" s="52"/>
      <c r="F278" s="177"/>
      <c r="G278" s="55"/>
    </row>
    <row r="279" spans="2:7" x14ac:dyDescent="0.2">
      <c r="B279" s="402"/>
      <c r="C279" s="401"/>
      <c r="D279" s="178" t="s">
        <v>446</v>
      </c>
      <c r="E279" s="179">
        <v>22000</v>
      </c>
      <c r="F279" s="180"/>
      <c r="G279" s="181">
        <v>2025</v>
      </c>
    </row>
    <row r="280" spans="2:7" x14ac:dyDescent="0.2">
      <c r="B280" s="402"/>
      <c r="C280" s="401"/>
      <c r="D280" s="178"/>
      <c r="E280" s="179"/>
      <c r="F280" s="180"/>
      <c r="G280" s="181"/>
    </row>
    <row r="281" spans="2:7" ht="13.5" x14ac:dyDescent="0.2">
      <c r="B281" s="402"/>
      <c r="C281" s="401"/>
      <c r="D281" s="182" t="s">
        <v>137</v>
      </c>
      <c r="E281" s="57">
        <v>25000</v>
      </c>
      <c r="F281" s="377" t="s">
        <v>127</v>
      </c>
      <c r="G281" s="377"/>
    </row>
    <row r="282" spans="2:7" x14ac:dyDescent="0.2">
      <c r="B282" s="402"/>
      <c r="C282" s="401"/>
      <c r="D282" s="97" t="s">
        <v>548</v>
      </c>
      <c r="E282" s="183">
        <v>755</v>
      </c>
      <c r="F282" s="58" t="s">
        <v>540</v>
      </c>
      <c r="G282" s="58">
        <v>2025</v>
      </c>
    </row>
    <row r="283" spans="2:7" ht="13.5" thickBot="1" x14ac:dyDescent="0.25">
      <c r="B283" s="402"/>
      <c r="C283" s="410"/>
      <c r="D283" s="184"/>
      <c r="E283" s="65"/>
      <c r="F283" s="66"/>
      <c r="G283" s="66"/>
    </row>
    <row r="284" spans="2:7" ht="13.5" thickBot="1" x14ac:dyDescent="0.25">
      <c r="B284" s="403"/>
      <c r="C284" s="16" t="s">
        <v>102</v>
      </c>
      <c r="D284" s="121" t="s">
        <v>152</v>
      </c>
      <c r="E284" s="155">
        <f>E275+E276+E277+E279+E281</f>
        <v>247000</v>
      </c>
      <c r="F284" s="123"/>
      <c r="G284" s="123"/>
    </row>
    <row r="285" spans="2:7" ht="15.6" customHeight="1" x14ac:dyDescent="0.2">
      <c r="B285" s="391">
        <v>14</v>
      </c>
      <c r="C285" s="400" t="s">
        <v>62</v>
      </c>
      <c r="D285" s="108" t="s">
        <v>125</v>
      </c>
      <c r="E285" s="82"/>
      <c r="F285" s="83"/>
      <c r="G285" s="83"/>
    </row>
    <row r="286" spans="2:7" ht="19.149999999999999" customHeight="1" x14ac:dyDescent="0.2">
      <c r="B286" s="391"/>
      <c r="C286" s="401"/>
      <c r="D286" s="112" t="s">
        <v>173</v>
      </c>
      <c r="E286" s="157" t="s">
        <v>210</v>
      </c>
      <c r="F286" s="75"/>
      <c r="G286" s="75">
        <v>2025</v>
      </c>
    </row>
    <row r="287" spans="2:7" ht="15.6" customHeight="1" x14ac:dyDescent="0.2">
      <c r="B287" s="391"/>
      <c r="C287" s="401"/>
      <c r="D287" s="112" t="s">
        <v>220</v>
      </c>
      <c r="E287" s="70">
        <v>350000</v>
      </c>
      <c r="F287" s="75"/>
      <c r="G287" s="75">
        <v>2025</v>
      </c>
    </row>
    <row r="288" spans="2:7" ht="15" customHeight="1" x14ac:dyDescent="0.2">
      <c r="B288" s="391"/>
      <c r="C288" s="401"/>
      <c r="D288" s="74" t="s">
        <v>140</v>
      </c>
      <c r="E288" s="70"/>
      <c r="F288" s="75"/>
      <c r="G288" s="75"/>
    </row>
    <row r="289" spans="2:7" ht="15.6" customHeight="1" x14ac:dyDescent="0.2">
      <c r="B289" s="391"/>
      <c r="C289" s="401"/>
      <c r="D289" s="185" t="s">
        <v>159</v>
      </c>
      <c r="E289" s="49">
        <v>15000</v>
      </c>
      <c r="F289" s="60" t="s">
        <v>360</v>
      </c>
      <c r="G289" s="75"/>
    </row>
    <row r="290" spans="2:7" ht="15.6" customHeight="1" x14ac:dyDescent="0.2">
      <c r="B290" s="391"/>
      <c r="C290" s="401"/>
      <c r="D290" s="74" t="s">
        <v>134</v>
      </c>
      <c r="E290" s="70"/>
      <c r="F290" s="75"/>
      <c r="G290" s="75"/>
    </row>
    <row r="291" spans="2:7" ht="15" customHeight="1" x14ac:dyDescent="0.2">
      <c r="B291" s="391"/>
      <c r="C291" s="401"/>
      <c r="D291" s="73" t="s">
        <v>177</v>
      </c>
      <c r="E291" s="70">
        <v>50000</v>
      </c>
      <c r="F291" s="75"/>
      <c r="G291" s="75">
        <v>2025</v>
      </c>
    </row>
    <row r="292" spans="2:7" ht="15" customHeight="1" x14ac:dyDescent="0.2">
      <c r="B292" s="391"/>
      <c r="C292" s="401"/>
      <c r="D292" s="112" t="s">
        <v>221</v>
      </c>
      <c r="E292" s="70">
        <v>9000</v>
      </c>
      <c r="F292" s="75"/>
      <c r="G292" s="75">
        <v>2025</v>
      </c>
    </row>
    <row r="293" spans="2:7" ht="15" customHeight="1" x14ac:dyDescent="0.2">
      <c r="B293" s="391"/>
      <c r="C293" s="401"/>
      <c r="D293" s="112" t="s">
        <v>179</v>
      </c>
      <c r="E293" s="70">
        <v>25000</v>
      </c>
      <c r="F293" s="75"/>
      <c r="G293" s="75">
        <v>2025</v>
      </c>
    </row>
    <row r="294" spans="2:7" ht="15" customHeight="1" x14ac:dyDescent="0.2">
      <c r="B294" s="391"/>
      <c r="C294" s="401"/>
      <c r="D294" s="149" t="s">
        <v>141</v>
      </c>
      <c r="E294" s="70"/>
      <c r="F294" s="75"/>
      <c r="G294" s="75"/>
    </row>
    <row r="295" spans="2:7" x14ac:dyDescent="0.2">
      <c r="B295" s="392"/>
      <c r="C295" s="401"/>
      <c r="D295" s="112"/>
      <c r="E295" s="186"/>
      <c r="F295" s="75"/>
      <c r="G295" s="75"/>
    </row>
    <row r="296" spans="2:7" ht="13.5" x14ac:dyDescent="0.2">
      <c r="B296" s="392"/>
      <c r="C296" s="401"/>
      <c r="D296" s="187" t="s">
        <v>137</v>
      </c>
      <c r="E296" s="188">
        <v>35000</v>
      </c>
      <c r="F296" s="373" t="s">
        <v>127</v>
      </c>
      <c r="G296" s="374"/>
    </row>
    <row r="297" spans="2:7" x14ac:dyDescent="0.2">
      <c r="B297" s="392"/>
      <c r="C297" s="401"/>
      <c r="D297" s="115" t="s">
        <v>481</v>
      </c>
      <c r="E297" s="189" t="s">
        <v>239</v>
      </c>
      <c r="F297" s="190"/>
      <c r="G297" s="191"/>
    </row>
    <row r="298" spans="2:7" ht="13.5" thickBot="1" x14ac:dyDescent="0.25">
      <c r="B298" s="392"/>
      <c r="C298" s="410"/>
      <c r="D298" s="192"/>
      <c r="E298" s="193"/>
      <c r="F298" s="169"/>
      <c r="G298" s="113"/>
    </row>
    <row r="299" spans="2:7" ht="13.5" thickBot="1" x14ac:dyDescent="0.25">
      <c r="B299" s="403"/>
      <c r="C299" s="16" t="s">
        <v>102</v>
      </c>
      <c r="D299" s="147" t="s">
        <v>152</v>
      </c>
      <c r="E299" s="80">
        <f>E287+E291+E292+E293+E296</f>
        <v>469000</v>
      </c>
      <c r="F299" s="81"/>
      <c r="G299" s="81"/>
    </row>
    <row r="300" spans="2:7" ht="15" customHeight="1" x14ac:dyDescent="0.2">
      <c r="B300" s="389">
        <v>15</v>
      </c>
      <c r="C300" s="400" t="s">
        <v>12</v>
      </c>
      <c r="D300" s="194" t="s">
        <v>125</v>
      </c>
      <c r="E300" s="195"/>
      <c r="F300" s="196"/>
      <c r="G300" s="196"/>
    </row>
    <row r="301" spans="2:7" ht="12.75" customHeight="1" x14ac:dyDescent="0.2">
      <c r="B301" s="390"/>
      <c r="C301" s="401"/>
      <c r="D301" s="84" t="s">
        <v>222</v>
      </c>
      <c r="E301" s="138">
        <v>40000</v>
      </c>
      <c r="F301" s="197"/>
      <c r="G301" s="55">
        <v>2025</v>
      </c>
    </row>
    <row r="302" spans="2:7" ht="25.5" x14ac:dyDescent="0.2">
      <c r="B302" s="390"/>
      <c r="C302" s="401"/>
      <c r="D302" s="100" t="s">
        <v>223</v>
      </c>
      <c r="E302" s="138">
        <v>400000</v>
      </c>
      <c r="F302" s="197"/>
      <c r="G302" s="55">
        <v>2025</v>
      </c>
    </row>
    <row r="303" spans="2:7" ht="12.75" customHeight="1" x14ac:dyDescent="0.2">
      <c r="B303" s="390"/>
      <c r="C303" s="401"/>
      <c r="D303" s="74" t="s">
        <v>134</v>
      </c>
      <c r="E303" s="52"/>
      <c r="F303" s="55"/>
      <c r="G303" s="55"/>
    </row>
    <row r="304" spans="2:7" ht="12.75" customHeight="1" x14ac:dyDescent="0.2">
      <c r="B304" s="390"/>
      <c r="C304" s="401"/>
      <c r="D304" s="115" t="s">
        <v>381</v>
      </c>
      <c r="E304" s="57">
        <v>25000</v>
      </c>
      <c r="F304" s="368" t="s">
        <v>360</v>
      </c>
      <c r="G304" s="55"/>
    </row>
    <row r="305" spans="2:7" ht="12.75" customHeight="1" x14ac:dyDescent="0.2">
      <c r="B305" s="390"/>
      <c r="C305" s="401"/>
      <c r="D305" s="115" t="s">
        <v>382</v>
      </c>
      <c r="E305" s="57">
        <v>20000</v>
      </c>
      <c r="F305" s="370"/>
      <c r="G305" s="55"/>
    </row>
    <row r="306" spans="2:7" ht="12.75" customHeight="1" x14ac:dyDescent="0.2">
      <c r="B306" s="390"/>
      <c r="C306" s="401"/>
      <c r="D306" s="115" t="s">
        <v>383</v>
      </c>
      <c r="E306" s="57">
        <v>10000</v>
      </c>
      <c r="F306" s="369"/>
      <c r="G306" s="55"/>
    </row>
    <row r="307" spans="2:7" ht="22.5" x14ac:dyDescent="0.2">
      <c r="B307" s="390"/>
      <c r="C307" s="401"/>
      <c r="D307" s="73" t="s">
        <v>224</v>
      </c>
      <c r="E307" s="52"/>
      <c r="F307" s="200" t="s">
        <v>490</v>
      </c>
      <c r="G307" s="55">
        <v>2025</v>
      </c>
    </row>
    <row r="308" spans="2:7" ht="12.75" customHeight="1" x14ac:dyDescent="0.2">
      <c r="B308" s="390"/>
      <c r="C308" s="401"/>
      <c r="D308" s="43" t="s">
        <v>179</v>
      </c>
      <c r="E308" s="52">
        <v>25000</v>
      </c>
      <c r="F308" s="55"/>
      <c r="G308" s="55">
        <v>2025</v>
      </c>
    </row>
    <row r="309" spans="2:7" ht="12.75" customHeight="1" x14ac:dyDescent="0.2">
      <c r="B309" s="390"/>
      <c r="C309" s="401"/>
      <c r="D309" s="54" t="s">
        <v>141</v>
      </c>
      <c r="E309" s="52"/>
      <c r="F309" s="55"/>
      <c r="G309" s="55"/>
    </row>
    <row r="310" spans="2:7" ht="12.75" customHeight="1" x14ac:dyDescent="0.2">
      <c r="B310" s="390"/>
      <c r="C310" s="401"/>
      <c r="D310" s="10"/>
      <c r="E310" s="52"/>
      <c r="F310" s="55"/>
      <c r="G310" s="55"/>
    </row>
    <row r="311" spans="2:7" ht="12.75" customHeight="1" x14ac:dyDescent="0.25">
      <c r="B311" s="390"/>
      <c r="C311" s="401"/>
      <c r="D311" s="62" t="s">
        <v>137</v>
      </c>
      <c r="E311" s="57">
        <v>30000</v>
      </c>
      <c r="F311" s="373" t="s">
        <v>127</v>
      </c>
      <c r="G311" s="374"/>
    </row>
    <row r="312" spans="2:7" ht="12.75" customHeight="1" x14ac:dyDescent="0.2">
      <c r="B312" s="390"/>
      <c r="C312" s="401"/>
      <c r="D312" s="201" t="s">
        <v>549</v>
      </c>
      <c r="E312" s="183">
        <v>1729</v>
      </c>
      <c r="F312" s="85" t="s">
        <v>540</v>
      </c>
      <c r="G312" s="85">
        <v>2025</v>
      </c>
    </row>
    <row r="313" spans="2:7" ht="12.75" customHeight="1" thickBot="1" x14ac:dyDescent="0.25">
      <c r="B313" s="390"/>
      <c r="C313" s="410"/>
      <c r="D313" s="184"/>
      <c r="E313" s="65"/>
      <c r="F313" s="66"/>
      <c r="G313" s="66"/>
    </row>
    <row r="314" spans="2:7" ht="13.5" thickBot="1" x14ac:dyDescent="0.25">
      <c r="B314" s="394"/>
      <c r="C314" s="16" t="s">
        <v>102</v>
      </c>
      <c r="D314" s="99" t="s">
        <v>152</v>
      </c>
      <c r="E314" s="91">
        <f>E301+E302+E307+E308+E311</f>
        <v>495000</v>
      </c>
      <c r="F314" s="92"/>
      <c r="G314" s="92"/>
    </row>
    <row r="315" spans="2:7" x14ac:dyDescent="0.2">
      <c r="B315" s="402">
        <v>16</v>
      </c>
      <c r="C315" s="400" t="s">
        <v>86</v>
      </c>
      <c r="D315" s="108" t="s">
        <v>125</v>
      </c>
      <c r="E315" s="82"/>
      <c r="F315" s="83"/>
      <c r="G315" s="83"/>
    </row>
    <row r="316" spans="2:7" ht="22.5" x14ac:dyDescent="0.2">
      <c r="B316" s="402"/>
      <c r="C316" s="401"/>
      <c r="D316" s="112" t="s">
        <v>173</v>
      </c>
      <c r="E316" s="157" t="s">
        <v>205</v>
      </c>
      <c r="F316" s="75"/>
      <c r="G316" s="75">
        <v>2025</v>
      </c>
    </row>
    <row r="317" spans="2:7" x14ac:dyDescent="0.2">
      <c r="B317" s="402"/>
      <c r="C317" s="401"/>
      <c r="D317" s="84" t="s">
        <v>220</v>
      </c>
      <c r="E317" s="52" t="s">
        <v>239</v>
      </c>
      <c r="F317" s="55"/>
      <c r="G317" s="55">
        <v>2025</v>
      </c>
    </row>
    <row r="318" spans="2:7" x14ac:dyDescent="0.2">
      <c r="B318" s="402"/>
      <c r="C318" s="401"/>
      <c r="D318" s="74"/>
      <c r="E318" s="52"/>
      <c r="F318" s="55"/>
      <c r="G318" s="55"/>
    </row>
    <row r="319" spans="2:7" x14ac:dyDescent="0.2">
      <c r="B319" s="402"/>
      <c r="C319" s="401"/>
      <c r="D319" s="74" t="s">
        <v>140</v>
      </c>
      <c r="E319" s="52"/>
      <c r="F319" s="55"/>
      <c r="G319" s="55"/>
    </row>
    <row r="320" spans="2:7" x14ac:dyDescent="0.2">
      <c r="B320" s="402"/>
      <c r="C320" s="401"/>
      <c r="D320" s="73" t="s">
        <v>159</v>
      </c>
      <c r="E320" s="52">
        <v>40000</v>
      </c>
      <c r="F320" s="55"/>
      <c r="G320" s="55">
        <v>2025</v>
      </c>
    </row>
    <row r="321" spans="2:7" x14ac:dyDescent="0.2">
      <c r="B321" s="402"/>
      <c r="C321" s="401"/>
      <c r="D321" s="73"/>
      <c r="E321" s="52"/>
      <c r="F321" s="55"/>
      <c r="G321" s="55"/>
    </row>
    <row r="322" spans="2:7" x14ac:dyDescent="0.2">
      <c r="B322" s="402"/>
      <c r="C322" s="401"/>
      <c r="D322" s="61" t="s">
        <v>134</v>
      </c>
      <c r="E322" s="52"/>
      <c r="F322" s="55"/>
      <c r="G322" s="55"/>
    </row>
    <row r="323" spans="2:7" x14ac:dyDescent="0.2">
      <c r="B323" s="392"/>
      <c r="C323" s="401"/>
      <c r="D323" s="59" t="s">
        <v>163</v>
      </c>
      <c r="E323" s="57">
        <v>35000</v>
      </c>
      <c r="F323" s="85" t="s">
        <v>360</v>
      </c>
      <c r="G323" s="55"/>
    </row>
    <row r="324" spans="2:7" x14ac:dyDescent="0.2">
      <c r="B324" s="392"/>
      <c r="C324" s="401"/>
      <c r="D324" s="43" t="s">
        <v>187</v>
      </c>
      <c r="E324" s="52">
        <v>80000</v>
      </c>
      <c r="F324" s="55"/>
      <c r="G324" s="55">
        <v>2025</v>
      </c>
    </row>
    <row r="325" spans="2:7" x14ac:dyDescent="0.2">
      <c r="B325" s="392"/>
      <c r="C325" s="401"/>
      <c r="D325" s="43" t="s">
        <v>185</v>
      </c>
      <c r="E325" s="52">
        <v>6000</v>
      </c>
      <c r="F325" s="55"/>
      <c r="G325" s="55">
        <v>2025</v>
      </c>
    </row>
    <row r="326" spans="2:7" x14ac:dyDescent="0.2">
      <c r="B326" s="392"/>
      <c r="C326" s="401"/>
      <c r="D326" s="43" t="s">
        <v>225</v>
      </c>
      <c r="E326" s="52">
        <v>15000</v>
      </c>
      <c r="F326" s="55"/>
      <c r="G326" s="55">
        <v>2025</v>
      </c>
    </row>
    <row r="327" spans="2:7" x14ac:dyDescent="0.2">
      <c r="B327" s="392"/>
      <c r="C327" s="401"/>
      <c r="D327" s="43" t="s">
        <v>179</v>
      </c>
      <c r="E327" s="52">
        <v>25000</v>
      </c>
      <c r="F327" s="55"/>
      <c r="G327" s="55">
        <v>2025</v>
      </c>
    </row>
    <row r="328" spans="2:7" x14ac:dyDescent="0.2">
      <c r="B328" s="392"/>
      <c r="C328" s="401"/>
      <c r="D328" s="61" t="s">
        <v>141</v>
      </c>
      <c r="E328" s="150"/>
      <c r="F328" s="55"/>
      <c r="G328" s="55"/>
    </row>
    <row r="329" spans="2:7" x14ac:dyDescent="0.2">
      <c r="B329" s="392"/>
      <c r="C329" s="401"/>
      <c r="D329" s="43"/>
      <c r="E329" s="52"/>
      <c r="F329" s="55"/>
      <c r="G329" s="55"/>
    </row>
    <row r="330" spans="2:7" ht="13.5" x14ac:dyDescent="0.25">
      <c r="B330" s="392"/>
      <c r="C330" s="401"/>
      <c r="D330" s="62" t="s">
        <v>137</v>
      </c>
      <c r="E330" s="57">
        <v>25000</v>
      </c>
      <c r="F330" s="377" t="s">
        <v>127</v>
      </c>
      <c r="G330" s="377"/>
    </row>
    <row r="331" spans="2:7" ht="13.5" thickBot="1" x14ac:dyDescent="0.25">
      <c r="B331" s="392"/>
      <c r="C331" s="410"/>
      <c r="D331" s="101"/>
      <c r="E331" s="120"/>
      <c r="F331" s="202"/>
      <c r="G331" s="66"/>
    </row>
    <row r="332" spans="2:7" ht="13.5" thickBot="1" x14ac:dyDescent="0.25">
      <c r="B332" s="403"/>
      <c r="C332" s="16" t="s">
        <v>102</v>
      </c>
      <c r="D332" s="99" t="s">
        <v>152</v>
      </c>
      <c r="E332" s="91">
        <f>E320+E324+E325+E327+E330+E326</f>
        <v>191000</v>
      </c>
      <c r="F332" s="92"/>
      <c r="G332" s="92"/>
    </row>
    <row r="333" spans="2:7" ht="12.75" customHeight="1" x14ac:dyDescent="0.2">
      <c r="B333" s="402">
        <v>17</v>
      </c>
      <c r="C333" s="400" t="s">
        <v>87</v>
      </c>
      <c r="D333" s="108" t="s">
        <v>125</v>
      </c>
      <c r="E333" s="82"/>
      <c r="F333" s="83"/>
      <c r="G333" s="83"/>
    </row>
    <row r="334" spans="2:7" ht="12.75" customHeight="1" x14ac:dyDescent="0.2">
      <c r="B334" s="402"/>
      <c r="C334" s="401"/>
      <c r="D334" s="73" t="s">
        <v>466</v>
      </c>
      <c r="E334" s="52">
        <v>30000</v>
      </c>
      <c r="F334" s="55"/>
      <c r="G334" s="55">
        <v>2025</v>
      </c>
    </row>
    <row r="335" spans="2:7" ht="21" customHeight="1" x14ac:dyDescent="0.2">
      <c r="B335" s="402"/>
      <c r="C335" s="401"/>
      <c r="D335" s="73" t="s">
        <v>173</v>
      </c>
      <c r="E335" s="166" t="s">
        <v>205</v>
      </c>
      <c r="F335" s="55"/>
      <c r="G335" s="55">
        <v>2025</v>
      </c>
    </row>
    <row r="336" spans="2:7" ht="12.75" customHeight="1" x14ac:dyDescent="0.2">
      <c r="B336" s="402"/>
      <c r="C336" s="401"/>
      <c r="D336" s="74" t="s">
        <v>140</v>
      </c>
      <c r="E336" s="52"/>
      <c r="F336" s="55"/>
      <c r="G336" s="55"/>
    </row>
    <row r="337" spans="1:7" ht="12.75" customHeight="1" x14ac:dyDescent="0.2">
      <c r="B337" s="402"/>
      <c r="C337" s="401"/>
      <c r="D337" s="73" t="s">
        <v>226</v>
      </c>
      <c r="E337" s="52">
        <v>22000</v>
      </c>
      <c r="F337" s="55"/>
      <c r="G337" s="55">
        <v>2025</v>
      </c>
    </row>
    <row r="338" spans="1:7" ht="12.75" customHeight="1" x14ac:dyDescent="0.2">
      <c r="B338" s="402"/>
      <c r="C338" s="401"/>
      <c r="D338" s="73" t="s">
        <v>227</v>
      </c>
      <c r="E338" s="52">
        <v>15000</v>
      </c>
      <c r="F338" s="55"/>
      <c r="G338" s="55">
        <v>2025</v>
      </c>
    </row>
    <row r="339" spans="1:7" ht="16.5" customHeight="1" x14ac:dyDescent="0.2">
      <c r="B339" s="402"/>
      <c r="C339" s="401"/>
      <c r="D339" s="74" t="s">
        <v>134</v>
      </c>
      <c r="E339" s="52"/>
      <c r="F339" s="55"/>
      <c r="G339" s="55"/>
    </row>
    <row r="340" spans="1:7" ht="13.5" customHeight="1" x14ac:dyDescent="0.2">
      <c r="B340" s="402"/>
      <c r="C340" s="401"/>
      <c r="D340" s="73" t="s">
        <v>228</v>
      </c>
      <c r="E340" s="52">
        <v>12000</v>
      </c>
      <c r="F340" s="55"/>
      <c r="G340" s="55">
        <v>2025</v>
      </c>
    </row>
    <row r="341" spans="1:7" ht="12.75" customHeight="1" x14ac:dyDescent="0.2">
      <c r="A341" s="11"/>
      <c r="B341" s="402"/>
      <c r="C341" s="401"/>
      <c r="D341" s="100" t="s">
        <v>229</v>
      </c>
      <c r="E341" s="52">
        <v>60000</v>
      </c>
      <c r="F341" s="55"/>
      <c r="G341" s="55">
        <v>2025</v>
      </c>
    </row>
    <row r="342" spans="1:7" x14ac:dyDescent="0.2">
      <c r="B342" s="402"/>
      <c r="C342" s="401"/>
      <c r="D342" s="73" t="s">
        <v>230</v>
      </c>
      <c r="E342" s="52">
        <v>50000</v>
      </c>
      <c r="F342" s="55"/>
      <c r="G342" s="55">
        <v>2025</v>
      </c>
    </row>
    <row r="343" spans="1:7" x14ac:dyDescent="0.2">
      <c r="B343" s="402"/>
      <c r="C343" s="401"/>
      <c r="D343" s="54" t="s">
        <v>141</v>
      </c>
      <c r="E343" s="52"/>
      <c r="F343" s="55"/>
      <c r="G343" s="55"/>
    </row>
    <row r="344" spans="1:7" ht="12.75" customHeight="1" x14ac:dyDescent="0.2">
      <c r="B344" s="402"/>
      <c r="C344" s="401"/>
      <c r="D344" s="84" t="s">
        <v>181</v>
      </c>
      <c r="E344" s="52">
        <v>30000</v>
      </c>
      <c r="F344" s="55"/>
      <c r="G344" s="55">
        <v>2025</v>
      </c>
    </row>
    <row r="345" spans="1:7" ht="12.75" customHeight="1" x14ac:dyDescent="0.2">
      <c r="B345" s="402"/>
      <c r="C345" s="401"/>
      <c r="D345" s="84"/>
      <c r="E345" s="52"/>
      <c r="F345" s="128"/>
      <c r="G345" s="158"/>
    </row>
    <row r="346" spans="1:7" ht="12.75" customHeight="1" x14ac:dyDescent="0.2">
      <c r="B346" s="402"/>
      <c r="C346" s="401"/>
      <c r="D346" s="182" t="s">
        <v>137</v>
      </c>
      <c r="E346" s="57">
        <v>25000</v>
      </c>
      <c r="F346" s="373" t="s">
        <v>127</v>
      </c>
      <c r="G346" s="374"/>
    </row>
    <row r="347" spans="1:7" ht="12.75" customHeight="1" x14ac:dyDescent="0.2">
      <c r="B347" s="402"/>
      <c r="C347" s="401"/>
      <c r="D347" s="97" t="s">
        <v>482</v>
      </c>
      <c r="E347" s="183" t="s">
        <v>239</v>
      </c>
      <c r="F347" s="190"/>
      <c r="G347" s="191"/>
    </row>
    <row r="348" spans="1:7" ht="12.75" customHeight="1" thickBot="1" x14ac:dyDescent="0.25">
      <c r="B348" s="402"/>
      <c r="C348" s="410"/>
      <c r="D348" s="203"/>
      <c r="E348" s="204"/>
      <c r="F348" s="66"/>
      <c r="G348" s="66"/>
    </row>
    <row r="349" spans="1:7" ht="13.5" thickBot="1" x14ac:dyDescent="0.25">
      <c r="B349" s="403"/>
      <c r="C349" s="16" t="s">
        <v>102</v>
      </c>
      <c r="D349" s="99" t="s">
        <v>152</v>
      </c>
      <c r="E349" s="91">
        <f>E337+E338+E340+E341+E342+E344+E346+E334</f>
        <v>244000</v>
      </c>
      <c r="F349" s="92"/>
      <c r="G349" s="92"/>
    </row>
    <row r="350" spans="1:7" ht="12.75" customHeight="1" x14ac:dyDescent="0.2">
      <c r="B350" s="407">
        <v>18</v>
      </c>
      <c r="C350" s="400" t="s">
        <v>13</v>
      </c>
      <c r="D350" s="108" t="s">
        <v>125</v>
      </c>
      <c r="E350" s="82"/>
      <c r="F350" s="83"/>
      <c r="G350" s="83"/>
    </row>
    <row r="351" spans="1:7" ht="25.5" x14ac:dyDescent="0.2">
      <c r="B351" s="391"/>
      <c r="C351" s="401"/>
      <c r="D351" s="112" t="s">
        <v>550</v>
      </c>
      <c r="E351" s="70">
        <v>11000</v>
      </c>
      <c r="F351" s="75" t="s">
        <v>540</v>
      </c>
      <c r="G351" s="75">
        <v>2025</v>
      </c>
    </row>
    <row r="352" spans="1:7" ht="12.75" customHeight="1" x14ac:dyDescent="0.2">
      <c r="B352" s="391"/>
      <c r="C352" s="401"/>
      <c r="D352" s="167" t="s">
        <v>384</v>
      </c>
      <c r="E352" s="49">
        <v>90000</v>
      </c>
      <c r="F352" s="60" t="s">
        <v>360</v>
      </c>
      <c r="G352" s="75"/>
    </row>
    <row r="353" spans="2:7" ht="12.75" customHeight="1" x14ac:dyDescent="0.2">
      <c r="B353" s="391"/>
      <c r="C353" s="401"/>
      <c r="D353" s="112" t="s">
        <v>231</v>
      </c>
      <c r="E353" s="70">
        <v>60000</v>
      </c>
      <c r="F353" s="75"/>
      <c r="G353" s="75">
        <v>2025</v>
      </c>
    </row>
    <row r="354" spans="2:7" ht="22.15" customHeight="1" x14ac:dyDescent="0.2">
      <c r="B354" s="391"/>
      <c r="C354" s="401"/>
      <c r="D354" s="112" t="s">
        <v>173</v>
      </c>
      <c r="E354" s="157" t="s">
        <v>205</v>
      </c>
      <c r="F354" s="75"/>
      <c r="G354" s="75">
        <v>2025</v>
      </c>
    </row>
    <row r="355" spans="2:7" ht="12.75" customHeight="1" x14ac:dyDescent="0.2">
      <c r="B355" s="391"/>
      <c r="C355" s="401"/>
      <c r="D355" s="112"/>
      <c r="E355" s="70"/>
      <c r="F355" s="75"/>
      <c r="G355" s="75"/>
    </row>
    <row r="356" spans="2:7" ht="12.75" customHeight="1" x14ac:dyDescent="0.2">
      <c r="B356" s="391"/>
      <c r="C356" s="401"/>
      <c r="D356" s="74" t="s">
        <v>140</v>
      </c>
      <c r="E356" s="52"/>
      <c r="F356" s="55"/>
      <c r="G356" s="55"/>
    </row>
    <row r="357" spans="2:7" ht="12.75" customHeight="1" x14ac:dyDescent="0.2">
      <c r="B357" s="391"/>
      <c r="C357" s="401"/>
      <c r="D357" s="115" t="s">
        <v>385</v>
      </c>
      <c r="E357" s="57">
        <v>20000</v>
      </c>
      <c r="F357" s="85" t="s">
        <v>360</v>
      </c>
      <c r="G357" s="55">
        <v>2025</v>
      </c>
    </row>
    <row r="358" spans="2:7" ht="12.75" customHeight="1" x14ac:dyDescent="0.2">
      <c r="B358" s="391"/>
      <c r="C358" s="401"/>
      <c r="D358" s="73"/>
      <c r="E358" s="52"/>
      <c r="F358" s="55"/>
      <c r="G358" s="55"/>
    </row>
    <row r="359" spans="2:7" ht="12.75" customHeight="1" x14ac:dyDescent="0.2">
      <c r="B359" s="402"/>
      <c r="C359" s="401"/>
      <c r="D359" s="61" t="s">
        <v>134</v>
      </c>
      <c r="E359" s="138"/>
      <c r="F359" s="55"/>
      <c r="G359" s="55"/>
    </row>
    <row r="360" spans="2:7" ht="12.75" customHeight="1" x14ac:dyDescent="0.2">
      <c r="B360" s="402"/>
      <c r="C360" s="401"/>
      <c r="D360" s="59" t="s">
        <v>386</v>
      </c>
      <c r="E360" s="110" t="s">
        <v>174</v>
      </c>
      <c r="F360" s="85" t="s">
        <v>360</v>
      </c>
      <c r="G360" s="55"/>
    </row>
    <row r="361" spans="2:7" ht="12.75" customHeight="1" x14ac:dyDescent="0.2">
      <c r="B361" s="402"/>
      <c r="C361" s="401"/>
      <c r="D361" s="84" t="s">
        <v>177</v>
      </c>
      <c r="E361" s="52">
        <v>50000</v>
      </c>
      <c r="F361" s="55"/>
      <c r="G361" s="55">
        <v>2025</v>
      </c>
    </row>
    <row r="362" spans="2:7" ht="12.75" customHeight="1" x14ac:dyDescent="0.2">
      <c r="B362" s="402"/>
      <c r="C362" s="401"/>
      <c r="D362" s="84" t="s">
        <v>185</v>
      </c>
      <c r="E362" s="52">
        <v>12000</v>
      </c>
      <c r="F362" s="55"/>
      <c r="G362" s="55">
        <v>2025</v>
      </c>
    </row>
    <row r="363" spans="2:7" ht="12.75" customHeight="1" x14ac:dyDescent="0.2">
      <c r="B363" s="402"/>
      <c r="C363" s="401"/>
      <c r="D363" s="84" t="s">
        <v>232</v>
      </c>
      <c r="E363" s="52">
        <v>15000</v>
      </c>
      <c r="F363" s="55"/>
      <c r="G363" s="55">
        <v>2025</v>
      </c>
    </row>
    <row r="364" spans="2:7" ht="15" customHeight="1" x14ac:dyDescent="0.25">
      <c r="B364" s="402"/>
      <c r="C364" s="401"/>
      <c r="D364" s="62" t="s">
        <v>137</v>
      </c>
      <c r="E364" s="57">
        <v>40000</v>
      </c>
      <c r="F364" s="377" t="s">
        <v>127</v>
      </c>
      <c r="G364" s="377"/>
    </row>
    <row r="365" spans="2:7" ht="13.5" customHeight="1" thickBot="1" x14ac:dyDescent="0.25">
      <c r="B365" s="402"/>
      <c r="C365" s="410"/>
      <c r="D365" s="203"/>
      <c r="E365" s="65"/>
      <c r="F365" s="103"/>
      <c r="G365" s="66"/>
    </row>
    <row r="366" spans="2:7" ht="13.5" thickBot="1" x14ac:dyDescent="0.25">
      <c r="B366" s="403"/>
      <c r="C366" s="22" t="s">
        <v>102</v>
      </c>
      <c r="D366" s="205" t="s">
        <v>152</v>
      </c>
      <c r="E366" s="91">
        <f>E353+E361+E362+E363+E364</f>
        <v>177000</v>
      </c>
      <c r="F366" s="92"/>
      <c r="G366" s="92"/>
    </row>
    <row r="367" spans="2:7" ht="12.75" customHeight="1" x14ac:dyDescent="0.2">
      <c r="B367" s="391">
        <v>19</v>
      </c>
      <c r="C367" s="400" t="s">
        <v>14</v>
      </c>
      <c r="D367" s="108" t="s">
        <v>125</v>
      </c>
      <c r="E367" s="82"/>
      <c r="F367" s="83"/>
      <c r="G367" s="83"/>
    </row>
    <row r="368" spans="2:7" ht="12.75" customHeight="1" x14ac:dyDescent="0.2">
      <c r="B368" s="391"/>
      <c r="C368" s="401"/>
      <c r="D368" s="112" t="s">
        <v>231</v>
      </c>
      <c r="E368" s="70">
        <v>40000</v>
      </c>
      <c r="F368" s="75"/>
      <c r="G368" s="75">
        <v>2025</v>
      </c>
    </row>
    <row r="369" spans="2:7" ht="19.149999999999999" customHeight="1" x14ac:dyDescent="0.2">
      <c r="B369" s="391"/>
      <c r="C369" s="401"/>
      <c r="D369" s="73" t="s">
        <v>173</v>
      </c>
      <c r="E369" s="166" t="s">
        <v>205</v>
      </c>
      <c r="F369" s="55"/>
      <c r="G369" s="55">
        <v>2025</v>
      </c>
    </row>
    <row r="370" spans="2:7" ht="12.75" customHeight="1" x14ac:dyDescent="0.2">
      <c r="B370" s="391"/>
      <c r="C370" s="401"/>
      <c r="D370" s="74" t="s">
        <v>134</v>
      </c>
      <c r="E370" s="52"/>
      <c r="F370" s="55"/>
      <c r="G370" s="55"/>
    </row>
    <row r="371" spans="2:7" ht="12.75" customHeight="1" x14ac:dyDescent="0.2">
      <c r="B371" s="391"/>
      <c r="C371" s="401"/>
      <c r="D371" s="73" t="s">
        <v>218</v>
      </c>
      <c r="E371" s="52">
        <v>80000</v>
      </c>
      <c r="F371" s="55"/>
      <c r="G371" s="55">
        <v>2025</v>
      </c>
    </row>
    <row r="372" spans="2:7" ht="12.75" customHeight="1" x14ac:dyDescent="0.2">
      <c r="B372" s="391"/>
      <c r="C372" s="401"/>
      <c r="D372" s="73" t="s">
        <v>444</v>
      </c>
      <c r="E372" s="52">
        <v>60000</v>
      </c>
      <c r="F372" s="55"/>
      <c r="G372" s="55">
        <v>2025</v>
      </c>
    </row>
    <row r="373" spans="2:7" ht="12.75" customHeight="1" x14ac:dyDescent="0.2">
      <c r="B373" s="391"/>
      <c r="C373" s="401"/>
      <c r="D373" s="73" t="s">
        <v>177</v>
      </c>
      <c r="E373" s="52">
        <v>45000</v>
      </c>
      <c r="F373" s="55"/>
      <c r="G373" s="55">
        <v>2025</v>
      </c>
    </row>
    <row r="374" spans="2:7" ht="12.75" customHeight="1" x14ac:dyDescent="0.2">
      <c r="B374" s="391"/>
      <c r="C374" s="401"/>
      <c r="D374" s="73" t="s">
        <v>234</v>
      </c>
      <c r="E374" s="52">
        <v>6000</v>
      </c>
      <c r="F374" s="55"/>
      <c r="G374" s="55">
        <v>2025</v>
      </c>
    </row>
    <row r="375" spans="2:7" ht="12.75" customHeight="1" x14ac:dyDescent="0.2">
      <c r="B375" s="391"/>
      <c r="C375" s="401"/>
      <c r="D375" s="73" t="s">
        <v>235</v>
      </c>
      <c r="E375" s="52">
        <v>25000</v>
      </c>
      <c r="F375" s="55"/>
      <c r="G375" s="55">
        <v>2025</v>
      </c>
    </row>
    <row r="376" spans="2:7" ht="12.75" customHeight="1" x14ac:dyDescent="0.2">
      <c r="B376" s="391"/>
      <c r="C376" s="401"/>
      <c r="D376" s="73" t="s">
        <v>236</v>
      </c>
      <c r="E376" s="52">
        <v>10000</v>
      </c>
      <c r="F376" s="55"/>
      <c r="G376" s="55">
        <v>2025</v>
      </c>
    </row>
    <row r="377" spans="2:7" ht="12.75" customHeight="1" x14ac:dyDescent="0.2">
      <c r="B377" s="402"/>
      <c r="C377" s="401"/>
      <c r="D377" s="61" t="s">
        <v>141</v>
      </c>
      <c r="E377" s="52"/>
      <c r="F377" s="55"/>
      <c r="G377" s="55"/>
    </row>
    <row r="378" spans="2:7" ht="12.75" customHeight="1" x14ac:dyDescent="0.2">
      <c r="B378" s="402"/>
      <c r="C378" s="401"/>
      <c r="D378" s="43"/>
      <c r="E378" s="52"/>
      <c r="F378" s="128"/>
      <c r="G378" s="158"/>
    </row>
    <row r="379" spans="2:7" ht="12.75" customHeight="1" x14ac:dyDescent="0.25">
      <c r="B379" s="402"/>
      <c r="C379" s="401"/>
      <c r="D379" s="62" t="s">
        <v>137</v>
      </c>
      <c r="E379" s="57">
        <v>30000</v>
      </c>
      <c r="F379" s="373"/>
      <c r="G379" s="374"/>
    </row>
    <row r="380" spans="2:7" ht="12.75" customHeight="1" thickBot="1" x14ac:dyDescent="0.25">
      <c r="B380" s="402"/>
      <c r="C380" s="410"/>
      <c r="D380" s="184"/>
      <c r="E380" s="65"/>
      <c r="F380" s="66"/>
      <c r="G380" s="66"/>
    </row>
    <row r="381" spans="2:7" ht="13.5" thickBot="1" x14ac:dyDescent="0.25">
      <c r="B381" s="392"/>
      <c r="C381" s="16" t="s">
        <v>102</v>
      </c>
      <c r="D381" s="99" t="s">
        <v>152</v>
      </c>
      <c r="E381" s="91">
        <f>E368+E371+E372+E373+E374+E375+E376+E379</f>
        <v>296000</v>
      </c>
      <c r="F381" s="92"/>
      <c r="G381" s="92"/>
    </row>
    <row r="382" spans="2:7" ht="12.75" customHeight="1" x14ac:dyDescent="0.2">
      <c r="B382" s="407">
        <v>20</v>
      </c>
      <c r="C382" s="400" t="s">
        <v>15</v>
      </c>
      <c r="D382" s="108" t="s">
        <v>125</v>
      </c>
      <c r="E382" s="82"/>
      <c r="F382" s="83"/>
      <c r="G382" s="83"/>
    </row>
    <row r="383" spans="2:7" ht="12.75" customHeight="1" x14ac:dyDescent="0.2">
      <c r="B383" s="391"/>
      <c r="C383" s="401"/>
      <c r="D383" s="112" t="s">
        <v>169</v>
      </c>
      <c r="E383" s="70">
        <v>10000</v>
      </c>
      <c r="F383" s="75"/>
      <c r="G383" s="75">
        <v>2025</v>
      </c>
    </row>
    <row r="384" spans="2:7" ht="12.75" customHeight="1" x14ac:dyDescent="0.2">
      <c r="B384" s="391"/>
      <c r="C384" s="401"/>
      <c r="D384" s="84" t="s">
        <v>171</v>
      </c>
      <c r="E384" s="52">
        <v>15000</v>
      </c>
      <c r="F384" s="55"/>
      <c r="G384" s="55">
        <v>2025</v>
      </c>
    </row>
    <row r="385" spans="2:7" ht="25.5" x14ac:dyDescent="0.2">
      <c r="B385" s="391"/>
      <c r="C385" s="401"/>
      <c r="D385" s="100" t="s">
        <v>465</v>
      </c>
      <c r="E385" s="52">
        <v>30000</v>
      </c>
      <c r="F385" s="55"/>
      <c r="G385" s="55">
        <v>2025</v>
      </c>
    </row>
    <row r="386" spans="2:7" ht="12.75" customHeight="1" x14ac:dyDescent="0.2">
      <c r="B386" s="391"/>
      <c r="C386" s="401"/>
      <c r="D386" s="74" t="s">
        <v>134</v>
      </c>
      <c r="E386" s="52"/>
      <c r="F386" s="55"/>
      <c r="G386" s="55"/>
    </row>
    <row r="387" spans="2:7" ht="12.75" customHeight="1" x14ac:dyDescent="0.2">
      <c r="B387" s="391"/>
      <c r="C387" s="401"/>
      <c r="D387" s="73" t="s">
        <v>502</v>
      </c>
      <c r="E387" s="52">
        <v>1500</v>
      </c>
      <c r="F387" s="55" t="s">
        <v>496</v>
      </c>
      <c r="G387" s="55">
        <v>2025</v>
      </c>
    </row>
    <row r="388" spans="2:7" x14ac:dyDescent="0.2">
      <c r="B388" s="402"/>
      <c r="C388" s="401"/>
      <c r="D388" s="84"/>
      <c r="E388" s="150"/>
      <c r="F388" s="85"/>
      <c r="G388" s="55"/>
    </row>
    <row r="389" spans="2:7" ht="13.5" x14ac:dyDescent="0.25">
      <c r="B389" s="402"/>
      <c r="C389" s="401"/>
      <c r="D389" s="62" t="s">
        <v>146</v>
      </c>
      <c r="E389" s="57">
        <v>35000</v>
      </c>
      <c r="F389" s="377" t="s">
        <v>127</v>
      </c>
      <c r="G389" s="377"/>
    </row>
    <row r="390" spans="2:7" ht="13.5" customHeight="1" thickBot="1" x14ac:dyDescent="0.25">
      <c r="B390" s="402"/>
      <c r="C390" s="410"/>
      <c r="D390" s="64"/>
      <c r="E390" s="65"/>
      <c r="F390" s="120">
        <f>SUM(E383:E389)</f>
        <v>91500</v>
      </c>
      <c r="G390" s="66"/>
    </row>
    <row r="391" spans="2:7" ht="13.5" thickBot="1" x14ac:dyDescent="0.25">
      <c r="B391" s="403"/>
      <c r="C391" s="16" t="s">
        <v>102</v>
      </c>
      <c r="D391" s="99" t="s">
        <v>152</v>
      </c>
      <c r="E391" s="91">
        <f>E383+E384+E385+E387+E389</f>
        <v>91500</v>
      </c>
      <c r="F391" s="92"/>
      <c r="G391" s="92"/>
    </row>
    <row r="392" spans="2:7" ht="12.75" customHeight="1" x14ac:dyDescent="0.2">
      <c r="B392" s="389">
        <v>21</v>
      </c>
      <c r="C392" s="400" t="s">
        <v>76</v>
      </c>
      <c r="D392" s="108" t="s">
        <v>125</v>
      </c>
      <c r="E392" s="82"/>
      <c r="F392" s="83"/>
      <c r="G392" s="83"/>
    </row>
    <row r="393" spans="2:7" ht="12.75" customHeight="1" x14ac:dyDescent="0.2">
      <c r="B393" s="390"/>
      <c r="C393" s="401"/>
      <c r="D393" s="112" t="s">
        <v>551</v>
      </c>
      <c r="E393" s="70">
        <v>2531</v>
      </c>
      <c r="F393" s="75" t="s">
        <v>540</v>
      </c>
      <c r="G393" s="75">
        <v>2025</v>
      </c>
    </row>
    <row r="394" spans="2:7" ht="12.75" customHeight="1" x14ac:dyDescent="0.2">
      <c r="B394" s="390"/>
      <c r="C394" s="401"/>
      <c r="D394" s="112" t="s">
        <v>240</v>
      </c>
      <c r="E394" s="70">
        <v>30000</v>
      </c>
      <c r="F394" s="75"/>
      <c r="G394" s="75">
        <v>2025</v>
      </c>
    </row>
    <row r="395" spans="2:7" ht="12.75" customHeight="1" x14ac:dyDescent="0.2">
      <c r="B395" s="390"/>
      <c r="C395" s="401"/>
      <c r="D395" s="112" t="s">
        <v>237</v>
      </c>
      <c r="E395" s="70">
        <v>25000</v>
      </c>
      <c r="F395" s="75"/>
      <c r="G395" s="75">
        <v>2025</v>
      </c>
    </row>
    <row r="396" spans="2:7" ht="12.75" customHeight="1" x14ac:dyDescent="0.2">
      <c r="B396" s="390"/>
      <c r="C396" s="401"/>
      <c r="D396" s="112" t="s">
        <v>238</v>
      </c>
      <c r="E396" s="70">
        <v>20000</v>
      </c>
      <c r="F396" s="75"/>
      <c r="G396" s="75">
        <v>2025</v>
      </c>
    </row>
    <row r="397" spans="2:7" ht="12.75" customHeight="1" x14ac:dyDescent="0.2">
      <c r="B397" s="390"/>
      <c r="C397" s="401"/>
      <c r="D397" s="112" t="s">
        <v>173</v>
      </c>
      <c r="E397" s="70" t="s">
        <v>239</v>
      </c>
      <c r="F397" s="75"/>
      <c r="G397" s="75">
        <v>2025</v>
      </c>
    </row>
    <row r="398" spans="2:7" ht="12.75" customHeight="1" x14ac:dyDescent="0.2">
      <c r="B398" s="390"/>
      <c r="C398" s="401"/>
      <c r="D398" s="112"/>
      <c r="E398" s="70"/>
      <c r="F398" s="75"/>
      <c r="G398" s="75"/>
    </row>
    <row r="399" spans="2:7" ht="15" customHeight="1" x14ac:dyDescent="0.2">
      <c r="B399" s="390"/>
      <c r="C399" s="401"/>
      <c r="D399" s="149" t="s">
        <v>140</v>
      </c>
      <c r="E399" s="52"/>
      <c r="F399" s="55"/>
      <c r="G399" s="55"/>
    </row>
    <row r="400" spans="2:7" ht="12.75" customHeight="1" x14ac:dyDescent="0.2">
      <c r="B400" s="390"/>
      <c r="C400" s="401"/>
      <c r="D400" s="73" t="s">
        <v>241</v>
      </c>
      <c r="E400" s="52">
        <v>25000</v>
      </c>
      <c r="F400" s="55"/>
      <c r="G400" s="55">
        <v>2025</v>
      </c>
    </row>
    <row r="401" spans="2:7" ht="12.75" customHeight="1" x14ac:dyDescent="0.2">
      <c r="B401" s="390"/>
      <c r="C401" s="401"/>
      <c r="D401" s="73" t="s">
        <v>242</v>
      </c>
      <c r="E401" s="52">
        <v>30000</v>
      </c>
      <c r="F401" s="55"/>
      <c r="G401" s="55">
        <v>2025</v>
      </c>
    </row>
    <row r="402" spans="2:7" ht="12.75" customHeight="1" x14ac:dyDescent="0.2">
      <c r="B402" s="390"/>
      <c r="C402" s="401"/>
      <c r="D402" s="73" t="s">
        <v>159</v>
      </c>
      <c r="E402" s="52">
        <v>50000</v>
      </c>
      <c r="F402" s="55"/>
      <c r="G402" s="55">
        <v>2025</v>
      </c>
    </row>
    <row r="403" spans="2:7" ht="12.75" customHeight="1" x14ac:dyDescent="0.2">
      <c r="B403" s="390"/>
      <c r="C403" s="401"/>
      <c r="D403" s="74" t="s">
        <v>134</v>
      </c>
      <c r="E403" s="52"/>
      <c r="F403" s="55"/>
      <c r="G403" s="55"/>
    </row>
    <row r="404" spans="2:7" ht="12.75" customHeight="1" x14ac:dyDescent="0.2">
      <c r="B404" s="390"/>
      <c r="C404" s="401"/>
      <c r="D404" s="73" t="s">
        <v>177</v>
      </c>
      <c r="E404" s="52">
        <v>50000</v>
      </c>
      <c r="F404" s="55"/>
      <c r="G404" s="55">
        <v>2025</v>
      </c>
    </row>
    <row r="405" spans="2:7" ht="12.75" customHeight="1" x14ac:dyDescent="0.2">
      <c r="B405" s="390"/>
      <c r="C405" s="401"/>
      <c r="D405" s="73" t="s">
        <v>185</v>
      </c>
      <c r="E405" s="52">
        <v>9000</v>
      </c>
      <c r="F405" s="55"/>
      <c r="G405" s="55">
        <v>2025</v>
      </c>
    </row>
    <row r="406" spans="2:7" ht="12.75" customHeight="1" x14ac:dyDescent="0.2">
      <c r="B406" s="390"/>
      <c r="C406" s="401"/>
      <c r="D406" s="73" t="s">
        <v>443</v>
      </c>
      <c r="E406" s="52">
        <v>120000</v>
      </c>
      <c r="F406" s="55"/>
      <c r="G406" s="55">
        <v>2025</v>
      </c>
    </row>
    <row r="407" spans="2:7" ht="12.75" customHeight="1" x14ac:dyDescent="0.2">
      <c r="B407" s="390"/>
      <c r="C407" s="401"/>
      <c r="D407" s="73" t="s">
        <v>224</v>
      </c>
      <c r="E407" s="52">
        <v>45000</v>
      </c>
      <c r="F407" s="55"/>
      <c r="G407" s="55">
        <v>2025</v>
      </c>
    </row>
    <row r="408" spans="2:7" ht="13.5" customHeight="1" x14ac:dyDescent="0.2">
      <c r="B408" s="390"/>
      <c r="C408" s="401"/>
      <c r="D408" s="54" t="s">
        <v>141</v>
      </c>
      <c r="E408" s="52"/>
      <c r="F408" s="55"/>
      <c r="G408" s="55"/>
    </row>
    <row r="409" spans="2:7" ht="15" customHeight="1" x14ac:dyDescent="0.2">
      <c r="B409" s="390"/>
      <c r="C409" s="401"/>
      <c r="D409" s="43"/>
      <c r="E409" s="52"/>
      <c r="F409" s="55"/>
      <c r="G409" s="55"/>
    </row>
    <row r="410" spans="2:7" s="15" customFormat="1" ht="12" customHeight="1" x14ac:dyDescent="0.25">
      <c r="B410" s="390"/>
      <c r="C410" s="401"/>
      <c r="D410" s="62" t="s">
        <v>145</v>
      </c>
      <c r="E410" s="57">
        <v>30000</v>
      </c>
      <c r="F410" s="377" t="s">
        <v>127</v>
      </c>
      <c r="G410" s="377"/>
    </row>
    <row r="411" spans="2:7" ht="13.5" customHeight="1" thickBot="1" x14ac:dyDescent="0.25">
      <c r="B411" s="390"/>
      <c r="C411" s="410"/>
      <c r="D411" s="206"/>
      <c r="E411" s="193"/>
      <c r="F411" s="169"/>
      <c r="G411" s="169"/>
    </row>
    <row r="412" spans="2:7" ht="13.5" thickBot="1" x14ac:dyDescent="0.25">
      <c r="B412" s="394"/>
      <c r="C412" s="16" t="s">
        <v>102</v>
      </c>
      <c r="D412" s="121" t="s">
        <v>152</v>
      </c>
      <c r="E412" s="155">
        <f>E394+E395+E396+E400+E401+E402+E404+E405+E406+E407+E410</f>
        <v>434000</v>
      </c>
      <c r="F412" s="123"/>
      <c r="G412" s="123"/>
    </row>
    <row r="413" spans="2:7" ht="13.5" customHeight="1" x14ac:dyDescent="0.2">
      <c r="B413" s="407">
        <v>22</v>
      </c>
      <c r="C413" s="411" t="s">
        <v>16</v>
      </c>
      <c r="D413" s="108" t="s">
        <v>125</v>
      </c>
      <c r="E413" s="170"/>
      <c r="F413" s="171"/>
      <c r="G413" s="172"/>
    </row>
    <row r="414" spans="2:7" ht="26.45" customHeight="1" x14ac:dyDescent="0.2">
      <c r="B414" s="391"/>
      <c r="C414" s="412"/>
      <c r="D414" s="112" t="s">
        <v>223</v>
      </c>
      <c r="E414" s="47" t="s">
        <v>239</v>
      </c>
      <c r="F414" s="207"/>
      <c r="G414" s="75">
        <v>2025</v>
      </c>
    </row>
    <row r="415" spans="2:7" ht="13.5" customHeight="1" x14ac:dyDescent="0.2">
      <c r="B415" s="391"/>
      <c r="C415" s="412"/>
      <c r="D415" s="149"/>
      <c r="E415" s="208"/>
      <c r="F415" s="207"/>
      <c r="G415" s="209"/>
    </row>
    <row r="416" spans="2:7" ht="13.5" customHeight="1" x14ac:dyDescent="0.2">
      <c r="B416" s="391"/>
      <c r="C416" s="412"/>
      <c r="D416" s="149" t="s">
        <v>140</v>
      </c>
      <c r="E416" s="208"/>
      <c r="F416" s="207"/>
      <c r="G416" s="209"/>
    </row>
    <row r="417" spans="2:7" ht="13.5" customHeight="1" x14ac:dyDescent="0.2">
      <c r="B417" s="391"/>
      <c r="C417" s="412"/>
      <c r="D417" s="43" t="s">
        <v>207</v>
      </c>
      <c r="E417" s="52">
        <v>20000</v>
      </c>
      <c r="F417" s="55"/>
      <c r="G417" s="55">
        <v>2025</v>
      </c>
    </row>
    <row r="418" spans="2:7" ht="13.5" customHeight="1" x14ac:dyDescent="0.2">
      <c r="B418" s="391"/>
      <c r="C418" s="412"/>
      <c r="D418" s="149" t="s">
        <v>134</v>
      </c>
      <c r="E418" s="52"/>
      <c r="F418" s="55"/>
      <c r="G418" s="55"/>
    </row>
    <row r="419" spans="2:7" x14ac:dyDescent="0.2">
      <c r="B419" s="402"/>
      <c r="C419" s="412"/>
      <c r="D419" s="43" t="s">
        <v>190</v>
      </c>
      <c r="E419" s="52">
        <v>120000</v>
      </c>
      <c r="F419" s="55"/>
      <c r="G419" s="55">
        <v>2025</v>
      </c>
    </row>
    <row r="420" spans="2:7" x14ac:dyDescent="0.2">
      <c r="B420" s="402"/>
      <c r="C420" s="412"/>
      <c r="D420" s="46" t="s">
        <v>243</v>
      </c>
      <c r="E420" s="70">
        <v>45000</v>
      </c>
      <c r="F420" s="75"/>
      <c r="G420" s="75">
        <v>2025</v>
      </c>
    </row>
    <row r="421" spans="2:7" ht="12.75" customHeight="1" x14ac:dyDescent="0.2">
      <c r="B421" s="402"/>
      <c r="C421" s="412"/>
      <c r="D421" s="76" t="s">
        <v>244</v>
      </c>
      <c r="E421" s="52">
        <v>45000</v>
      </c>
      <c r="F421" s="85"/>
      <c r="G421" s="158">
        <v>2025</v>
      </c>
    </row>
    <row r="422" spans="2:7" ht="12.75" customHeight="1" x14ac:dyDescent="0.2">
      <c r="B422" s="402"/>
      <c r="C422" s="412"/>
      <c r="D422" s="76"/>
      <c r="E422" s="70"/>
      <c r="F422" s="85"/>
      <c r="G422" s="55"/>
    </row>
    <row r="423" spans="2:7" ht="12.75" customHeight="1" x14ac:dyDescent="0.2">
      <c r="B423" s="402"/>
      <c r="C423" s="412"/>
      <c r="D423" s="210" t="s">
        <v>141</v>
      </c>
      <c r="E423" s="70"/>
      <c r="F423" s="85"/>
      <c r="G423" s="55"/>
    </row>
    <row r="424" spans="2:7" ht="12.75" customHeight="1" x14ac:dyDescent="0.2">
      <c r="B424" s="402"/>
      <c r="C424" s="412"/>
      <c r="D424" s="76" t="s">
        <v>245</v>
      </c>
      <c r="E424" s="70">
        <v>15000</v>
      </c>
      <c r="F424" s="85"/>
      <c r="G424" s="55">
        <v>2025</v>
      </c>
    </row>
    <row r="425" spans="2:7" s="14" customFormat="1" ht="12.75" customHeight="1" x14ac:dyDescent="0.25">
      <c r="B425" s="402"/>
      <c r="C425" s="412"/>
      <c r="D425" s="77" t="s">
        <v>147</v>
      </c>
      <c r="E425" s="49">
        <v>30000</v>
      </c>
      <c r="F425" s="373" t="s">
        <v>127</v>
      </c>
      <c r="G425" s="374"/>
    </row>
    <row r="426" spans="2:7" ht="13.5" thickBot="1" x14ac:dyDescent="0.25">
      <c r="B426" s="402"/>
      <c r="C426" s="416"/>
      <c r="D426" s="211"/>
      <c r="E426" s="212"/>
      <c r="F426" s="213"/>
      <c r="G426" s="213"/>
    </row>
    <row r="427" spans="2:7" ht="13.5" thickBot="1" x14ac:dyDescent="0.25">
      <c r="B427" s="403"/>
      <c r="C427" s="16" t="s">
        <v>102</v>
      </c>
      <c r="D427" s="132" t="s">
        <v>152</v>
      </c>
      <c r="E427" s="68">
        <f>E417+E419+E420+E421+E424+E425</f>
        <v>275000</v>
      </c>
      <c r="F427" s="69"/>
      <c r="G427" s="69"/>
    </row>
    <row r="428" spans="2:7" x14ac:dyDescent="0.2">
      <c r="B428" s="391">
        <v>23</v>
      </c>
      <c r="C428" s="400" t="s">
        <v>17</v>
      </c>
      <c r="D428" s="108" t="s">
        <v>125</v>
      </c>
      <c r="E428" s="82"/>
      <c r="F428" s="83"/>
      <c r="G428" s="83"/>
    </row>
    <row r="429" spans="2:7" ht="22.5" x14ac:dyDescent="0.2">
      <c r="B429" s="391"/>
      <c r="C429" s="401"/>
      <c r="D429" s="112" t="s">
        <v>173</v>
      </c>
      <c r="E429" s="157" t="s">
        <v>205</v>
      </c>
      <c r="F429" s="75"/>
      <c r="G429" s="75">
        <v>2025</v>
      </c>
    </row>
    <row r="430" spans="2:7" x14ac:dyDescent="0.2">
      <c r="B430" s="391"/>
      <c r="C430" s="401"/>
      <c r="D430" s="112" t="s">
        <v>450</v>
      </c>
      <c r="E430" s="70">
        <v>20000</v>
      </c>
      <c r="F430" s="75"/>
      <c r="G430" s="75">
        <v>2025</v>
      </c>
    </row>
    <row r="431" spans="2:7" x14ac:dyDescent="0.2">
      <c r="B431" s="391"/>
      <c r="C431" s="401"/>
      <c r="D431" s="112" t="s">
        <v>470</v>
      </c>
      <c r="E431" s="70">
        <v>35000</v>
      </c>
      <c r="F431" s="75"/>
      <c r="G431" s="75">
        <v>2025</v>
      </c>
    </row>
    <row r="432" spans="2:7" x14ac:dyDescent="0.2">
      <c r="B432" s="391"/>
      <c r="C432" s="401"/>
      <c r="D432" s="149" t="s">
        <v>140</v>
      </c>
      <c r="E432" s="70"/>
      <c r="F432" s="75"/>
      <c r="G432" s="75"/>
    </row>
    <row r="433" spans="2:7" x14ac:dyDescent="0.2">
      <c r="B433" s="391"/>
      <c r="C433" s="401"/>
      <c r="D433" s="112"/>
      <c r="E433" s="70"/>
      <c r="F433" s="75"/>
      <c r="G433" s="75"/>
    </row>
    <row r="434" spans="2:7" x14ac:dyDescent="0.2">
      <c r="B434" s="391"/>
      <c r="C434" s="401"/>
      <c r="D434" s="149" t="s">
        <v>134</v>
      </c>
      <c r="E434" s="70"/>
      <c r="F434" s="75"/>
      <c r="G434" s="75"/>
    </row>
    <row r="435" spans="2:7" x14ac:dyDescent="0.2">
      <c r="B435" s="391"/>
      <c r="C435" s="401"/>
      <c r="D435" s="167" t="s">
        <v>387</v>
      </c>
      <c r="E435" s="49">
        <v>25000</v>
      </c>
      <c r="F435" s="368" t="s">
        <v>360</v>
      </c>
      <c r="G435" s="75"/>
    </row>
    <row r="436" spans="2:7" x14ac:dyDescent="0.2">
      <c r="B436" s="391"/>
      <c r="C436" s="401"/>
      <c r="D436" s="167" t="s">
        <v>388</v>
      </c>
      <c r="E436" s="49">
        <v>25000</v>
      </c>
      <c r="F436" s="370"/>
      <c r="G436" s="75"/>
    </row>
    <row r="437" spans="2:7" x14ac:dyDescent="0.2">
      <c r="B437" s="391"/>
      <c r="C437" s="401"/>
      <c r="D437" s="167" t="s">
        <v>389</v>
      </c>
      <c r="E437" s="49">
        <v>30000</v>
      </c>
      <c r="F437" s="369"/>
      <c r="G437" s="75"/>
    </row>
    <row r="438" spans="2:7" x14ac:dyDescent="0.2">
      <c r="B438" s="391"/>
      <c r="C438" s="401"/>
      <c r="D438" s="73" t="s">
        <v>208</v>
      </c>
      <c r="E438" s="70">
        <v>61000</v>
      </c>
      <c r="F438" s="75"/>
      <c r="G438" s="75">
        <v>2025</v>
      </c>
    </row>
    <row r="439" spans="2:7" ht="12.75" customHeight="1" x14ac:dyDescent="0.2">
      <c r="B439" s="391"/>
      <c r="C439" s="401"/>
      <c r="D439" s="43" t="s">
        <v>190</v>
      </c>
      <c r="E439" s="52">
        <v>120000</v>
      </c>
      <c r="F439" s="55"/>
      <c r="G439" s="55">
        <v>2025</v>
      </c>
    </row>
    <row r="440" spans="2:7" ht="12.75" customHeight="1" x14ac:dyDescent="0.2">
      <c r="B440" s="391"/>
      <c r="C440" s="401"/>
      <c r="D440" s="61" t="s">
        <v>141</v>
      </c>
      <c r="E440" s="127"/>
      <c r="F440" s="55"/>
      <c r="G440" s="158"/>
    </row>
    <row r="441" spans="2:7" x14ac:dyDescent="0.2">
      <c r="B441" s="391"/>
      <c r="C441" s="401"/>
      <c r="D441" s="84" t="s">
        <v>181</v>
      </c>
      <c r="E441" s="52">
        <v>35000</v>
      </c>
      <c r="F441" s="85"/>
      <c r="G441" s="55">
        <v>2025</v>
      </c>
    </row>
    <row r="442" spans="2:7" ht="13.5" x14ac:dyDescent="0.25">
      <c r="B442" s="391"/>
      <c r="C442" s="401"/>
      <c r="D442" s="77" t="s">
        <v>147</v>
      </c>
      <c r="E442" s="129">
        <v>30000</v>
      </c>
      <c r="F442" s="373" t="s">
        <v>127</v>
      </c>
      <c r="G442" s="374"/>
    </row>
    <row r="443" spans="2:7" ht="13.5" thickBot="1" x14ac:dyDescent="0.25">
      <c r="B443" s="402"/>
      <c r="C443" s="410"/>
      <c r="D443" s="86"/>
      <c r="E443" s="87"/>
      <c r="F443" s="88"/>
      <c r="G443" s="89"/>
    </row>
    <row r="444" spans="2:7" ht="13.5" thickBot="1" x14ac:dyDescent="0.25">
      <c r="B444" s="392"/>
      <c r="C444" s="22" t="s">
        <v>102</v>
      </c>
      <c r="D444" s="99" t="s">
        <v>152</v>
      </c>
      <c r="E444" s="91">
        <f>E438+E439+E441+E442+E430+E431</f>
        <v>301000</v>
      </c>
      <c r="F444" s="92"/>
      <c r="G444" s="92"/>
    </row>
    <row r="445" spans="2:7" x14ac:dyDescent="0.2">
      <c r="B445" s="407">
        <v>24</v>
      </c>
      <c r="C445" s="400" t="s">
        <v>18</v>
      </c>
      <c r="D445" s="108" t="s">
        <v>125</v>
      </c>
      <c r="E445" s="170"/>
      <c r="F445" s="171"/>
      <c r="G445" s="172"/>
    </row>
    <row r="446" spans="2:7" x14ac:dyDescent="0.2">
      <c r="B446" s="390"/>
      <c r="C446" s="401"/>
      <c r="D446" s="112" t="s">
        <v>247</v>
      </c>
      <c r="E446" s="198">
        <v>25000</v>
      </c>
      <c r="F446" s="207"/>
      <c r="G446" s="209">
        <v>2025</v>
      </c>
    </row>
    <row r="447" spans="2:7" ht="25.5" x14ac:dyDescent="0.2">
      <c r="B447" s="390"/>
      <c r="C447" s="401"/>
      <c r="D447" s="112" t="s">
        <v>449</v>
      </c>
      <c r="E447" s="47">
        <v>10000</v>
      </c>
      <c r="F447" s="207"/>
      <c r="G447" s="209">
        <v>2025</v>
      </c>
    </row>
    <row r="448" spans="2:7" x14ac:dyDescent="0.2">
      <c r="B448" s="390"/>
      <c r="C448" s="401"/>
      <c r="D448" s="112" t="s">
        <v>248</v>
      </c>
      <c r="E448" s="198">
        <v>30000</v>
      </c>
      <c r="F448" s="207"/>
      <c r="G448" s="209">
        <v>2025</v>
      </c>
    </row>
    <row r="449" spans="2:7" ht="13.15" customHeight="1" x14ac:dyDescent="0.2">
      <c r="B449" s="390"/>
      <c r="C449" s="401"/>
      <c r="D449" s="214" t="s">
        <v>173</v>
      </c>
      <c r="E449" s="366" t="s">
        <v>205</v>
      </c>
      <c r="F449" s="457"/>
      <c r="G449" s="383">
        <v>2025</v>
      </c>
    </row>
    <row r="450" spans="2:7" ht="12.6" customHeight="1" x14ac:dyDescent="0.2">
      <c r="B450" s="390"/>
      <c r="C450" s="401"/>
      <c r="D450" s="214" t="s">
        <v>315</v>
      </c>
      <c r="E450" s="367"/>
      <c r="F450" s="458"/>
      <c r="G450" s="384"/>
    </row>
    <row r="451" spans="2:7" x14ac:dyDescent="0.2">
      <c r="B451" s="390"/>
      <c r="C451" s="401"/>
      <c r="D451" s="74" t="s">
        <v>140</v>
      </c>
      <c r="E451" s="176"/>
      <c r="F451" s="2"/>
      <c r="G451" s="118"/>
    </row>
    <row r="452" spans="2:7" x14ac:dyDescent="0.2">
      <c r="B452" s="390"/>
      <c r="C452" s="401"/>
      <c r="D452" s="84" t="s">
        <v>207</v>
      </c>
      <c r="E452" s="138">
        <v>20000</v>
      </c>
      <c r="F452" s="118"/>
      <c r="G452" s="118">
        <v>2025</v>
      </c>
    </row>
    <row r="453" spans="2:7" x14ac:dyDescent="0.2">
      <c r="B453" s="390"/>
      <c r="C453" s="401"/>
      <c r="D453" s="54" t="s">
        <v>134</v>
      </c>
      <c r="E453" s="138"/>
      <c r="F453" s="2"/>
      <c r="G453" s="118"/>
    </row>
    <row r="454" spans="2:7" x14ac:dyDescent="0.2">
      <c r="B454" s="390"/>
      <c r="C454" s="401"/>
      <c r="D454" s="84" t="s">
        <v>249</v>
      </c>
      <c r="E454" s="138">
        <v>25000</v>
      </c>
      <c r="F454" s="2"/>
      <c r="G454" s="118">
        <v>2025</v>
      </c>
    </row>
    <row r="455" spans="2:7" x14ac:dyDescent="0.2">
      <c r="B455" s="390"/>
      <c r="C455" s="401"/>
      <c r="D455" s="73" t="s">
        <v>246</v>
      </c>
      <c r="E455" s="138">
        <v>30000</v>
      </c>
      <c r="F455" s="2"/>
      <c r="G455" s="118">
        <v>2025</v>
      </c>
    </row>
    <row r="456" spans="2:7" ht="13.5" x14ac:dyDescent="0.25">
      <c r="B456" s="392"/>
      <c r="C456" s="401"/>
      <c r="D456" s="62" t="s">
        <v>147</v>
      </c>
      <c r="E456" s="57">
        <v>20000</v>
      </c>
      <c r="F456" s="377" t="s">
        <v>127</v>
      </c>
      <c r="G456" s="377"/>
    </row>
    <row r="457" spans="2:7" x14ac:dyDescent="0.2">
      <c r="B457" s="392"/>
      <c r="C457" s="401"/>
      <c r="D457" s="43"/>
      <c r="E457" s="150"/>
      <c r="F457" s="85"/>
      <c r="G457" s="85"/>
    </row>
    <row r="458" spans="2:7" ht="13.5" thickBot="1" x14ac:dyDescent="0.25">
      <c r="B458" s="392"/>
      <c r="C458" s="410"/>
      <c r="D458" s="215"/>
      <c r="E458" s="193"/>
      <c r="F458" s="169"/>
      <c r="G458" s="169"/>
    </row>
    <row r="459" spans="2:7" ht="13.5" thickBot="1" x14ac:dyDescent="0.25">
      <c r="B459" s="403"/>
      <c r="C459" s="22" t="s">
        <v>102</v>
      </c>
      <c r="D459" s="99" t="s">
        <v>152</v>
      </c>
      <c r="E459" s="216">
        <f>E446+E447+E448+E452+E454+E455+E456</f>
        <v>160000</v>
      </c>
      <c r="F459" s="92"/>
      <c r="G459" s="92"/>
    </row>
    <row r="460" spans="2:7" ht="12.75" customHeight="1" x14ac:dyDescent="0.2">
      <c r="B460" s="402">
        <v>25</v>
      </c>
      <c r="C460" s="413" t="s">
        <v>122</v>
      </c>
      <c r="D460" s="194" t="s">
        <v>125</v>
      </c>
      <c r="E460" s="82"/>
      <c r="F460" s="217"/>
      <c r="G460" s="83"/>
    </row>
    <row r="461" spans="2:7" ht="12.75" customHeight="1" x14ac:dyDescent="0.2">
      <c r="B461" s="402"/>
      <c r="C461" s="414"/>
      <c r="D461" s="84" t="s">
        <v>204</v>
      </c>
      <c r="E461" s="52">
        <v>40000</v>
      </c>
      <c r="F461" s="177"/>
      <c r="G461" s="55">
        <v>2025</v>
      </c>
    </row>
    <row r="462" spans="2:7" ht="12.75" customHeight="1" x14ac:dyDescent="0.2">
      <c r="B462" s="402"/>
      <c r="C462" s="414"/>
      <c r="D462" s="84" t="s">
        <v>173</v>
      </c>
      <c r="E462" s="174" t="s">
        <v>205</v>
      </c>
      <c r="F462" s="177"/>
      <c r="G462" s="55">
        <v>2025</v>
      </c>
    </row>
    <row r="463" spans="2:7" ht="12.75" customHeight="1" x14ac:dyDescent="0.2">
      <c r="B463" s="402"/>
      <c r="C463" s="414"/>
      <c r="D463" s="112" t="s">
        <v>450</v>
      </c>
      <c r="E463" s="52">
        <v>20000</v>
      </c>
      <c r="F463" s="177"/>
      <c r="G463" s="55">
        <v>2025</v>
      </c>
    </row>
    <row r="464" spans="2:7" ht="12.75" customHeight="1" x14ac:dyDescent="0.2">
      <c r="B464" s="402"/>
      <c r="C464" s="414"/>
      <c r="D464" s="112" t="s">
        <v>451</v>
      </c>
      <c r="E464" s="52">
        <v>25000</v>
      </c>
      <c r="F464" s="177"/>
      <c r="G464" s="55">
        <v>2025</v>
      </c>
    </row>
    <row r="465" spans="2:7" ht="12.75" customHeight="1" x14ac:dyDescent="0.2">
      <c r="B465" s="402"/>
      <c r="C465" s="414"/>
      <c r="D465" s="74" t="s">
        <v>134</v>
      </c>
      <c r="E465" s="52"/>
      <c r="F465" s="177"/>
      <c r="G465" s="55"/>
    </row>
    <row r="466" spans="2:7" ht="12.75" customHeight="1" x14ac:dyDescent="0.2">
      <c r="B466" s="402"/>
      <c r="C466" s="414"/>
      <c r="D466" s="73" t="s">
        <v>250</v>
      </c>
      <c r="E466" s="52">
        <v>40000</v>
      </c>
      <c r="F466" s="177"/>
      <c r="G466" s="55">
        <v>2025</v>
      </c>
    </row>
    <row r="467" spans="2:7" ht="12.75" customHeight="1" x14ac:dyDescent="0.2">
      <c r="B467" s="402"/>
      <c r="C467" s="414"/>
      <c r="D467" s="73"/>
      <c r="E467" s="52"/>
      <c r="F467" s="177"/>
      <c r="G467" s="55"/>
    </row>
    <row r="468" spans="2:7" ht="12.75" customHeight="1" x14ac:dyDescent="0.2">
      <c r="B468" s="402"/>
      <c r="C468" s="414"/>
      <c r="D468" s="74" t="s">
        <v>141</v>
      </c>
      <c r="E468" s="52"/>
      <c r="F468" s="177"/>
      <c r="G468" s="55"/>
    </row>
    <row r="469" spans="2:7" ht="12" customHeight="1" x14ac:dyDescent="0.2">
      <c r="B469" s="402"/>
      <c r="C469" s="415"/>
      <c r="D469" s="115" t="s">
        <v>304</v>
      </c>
      <c r="E469" s="57" t="s">
        <v>390</v>
      </c>
      <c r="F469" s="85" t="s">
        <v>360</v>
      </c>
      <c r="G469" s="55"/>
    </row>
    <row r="470" spans="2:7" ht="12" customHeight="1" x14ac:dyDescent="0.2">
      <c r="B470" s="402"/>
      <c r="C470" s="443"/>
      <c r="D470" s="98"/>
      <c r="E470" s="179"/>
      <c r="F470" s="180"/>
      <c r="G470" s="180"/>
    </row>
    <row r="471" spans="2:7" ht="12" customHeight="1" x14ac:dyDescent="0.2">
      <c r="B471" s="402"/>
      <c r="C471" s="443"/>
      <c r="D471" s="218" t="s">
        <v>137</v>
      </c>
      <c r="E471" s="183">
        <v>25000</v>
      </c>
      <c r="F471" s="373" t="s">
        <v>127</v>
      </c>
      <c r="G471" s="374"/>
    </row>
    <row r="472" spans="2:7" ht="12.75" customHeight="1" thickBot="1" x14ac:dyDescent="0.25">
      <c r="B472" s="402"/>
      <c r="C472" s="421"/>
      <c r="D472" s="219"/>
      <c r="E472" s="193"/>
      <c r="F472" s="220"/>
      <c r="G472" s="221"/>
    </row>
    <row r="473" spans="2:7" ht="13.5" thickBot="1" x14ac:dyDescent="0.25">
      <c r="B473" s="392"/>
      <c r="C473" s="16" t="s">
        <v>102</v>
      </c>
      <c r="D473" s="99" t="s">
        <v>152</v>
      </c>
      <c r="E473" s="91">
        <f>E461+E463+E464+E466+E471</f>
        <v>150000</v>
      </c>
      <c r="F473" s="92"/>
      <c r="G473" s="92"/>
    </row>
    <row r="474" spans="2:7" ht="12" customHeight="1" x14ac:dyDescent="0.2">
      <c r="B474" s="407">
        <v>26</v>
      </c>
      <c r="C474" s="413" t="s">
        <v>116</v>
      </c>
      <c r="D474" s="194" t="s">
        <v>125</v>
      </c>
      <c r="E474" s="82"/>
      <c r="F474" s="83"/>
      <c r="G474" s="83"/>
    </row>
    <row r="475" spans="2:7" ht="24.6" customHeight="1" x14ac:dyDescent="0.2">
      <c r="B475" s="391"/>
      <c r="C475" s="414"/>
      <c r="D475" s="222" t="s">
        <v>173</v>
      </c>
      <c r="E475" s="157" t="s">
        <v>205</v>
      </c>
      <c r="F475" s="75"/>
      <c r="G475" s="75">
        <v>2025</v>
      </c>
    </row>
    <row r="476" spans="2:7" ht="12" customHeight="1" x14ac:dyDescent="0.2">
      <c r="B476" s="391"/>
      <c r="C476" s="414"/>
      <c r="D476" s="54" t="s">
        <v>140</v>
      </c>
      <c r="E476" s="70"/>
      <c r="F476" s="75"/>
      <c r="G476" s="75"/>
    </row>
    <row r="477" spans="2:7" x14ac:dyDescent="0.2">
      <c r="B477" s="402"/>
      <c r="C477" s="414"/>
      <c r="D477" s="73" t="s">
        <v>207</v>
      </c>
      <c r="E477" s="52">
        <v>20000</v>
      </c>
      <c r="F477" s="55"/>
      <c r="G477" s="55">
        <v>2025</v>
      </c>
    </row>
    <row r="478" spans="2:7" x14ac:dyDescent="0.2">
      <c r="B478" s="402"/>
      <c r="C478" s="414"/>
      <c r="D478" s="74" t="s">
        <v>134</v>
      </c>
      <c r="E478" s="52"/>
      <c r="F478" s="55"/>
      <c r="G478" s="55"/>
    </row>
    <row r="479" spans="2:7" ht="13.5" x14ac:dyDescent="0.2">
      <c r="B479" s="402"/>
      <c r="C479" s="414"/>
      <c r="D479" s="109" t="s">
        <v>251</v>
      </c>
      <c r="E479" s="52">
        <v>35000</v>
      </c>
      <c r="F479" s="55"/>
      <c r="G479" s="55">
        <v>2025</v>
      </c>
    </row>
    <row r="480" spans="2:7" ht="13.5" x14ac:dyDescent="0.2">
      <c r="B480" s="402"/>
      <c r="C480" s="414"/>
      <c r="D480" s="109" t="s">
        <v>252</v>
      </c>
      <c r="E480" s="52">
        <v>15000</v>
      </c>
      <c r="F480" s="55"/>
      <c r="G480" s="55">
        <v>2025</v>
      </c>
    </row>
    <row r="481" spans="2:7" x14ac:dyDescent="0.2">
      <c r="B481" s="402"/>
      <c r="C481" s="414"/>
      <c r="D481" s="73" t="s">
        <v>177</v>
      </c>
      <c r="E481" s="52">
        <v>50000</v>
      </c>
      <c r="F481" s="85"/>
      <c r="G481" s="55">
        <v>2025</v>
      </c>
    </row>
    <row r="482" spans="2:7" x14ac:dyDescent="0.2">
      <c r="B482" s="402"/>
      <c r="C482" s="414"/>
      <c r="D482" s="54" t="s">
        <v>141</v>
      </c>
      <c r="E482" s="52"/>
      <c r="F482" s="85"/>
      <c r="G482" s="55"/>
    </row>
    <row r="483" spans="2:7" ht="25.5" x14ac:dyDescent="0.2">
      <c r="B483" s="402"/>
      <c r="C483" s="414"/>
      <c r="D483" s="100" t="s">
        <v>503</v>
      </c>
      <c r="E483" s="52">
        <v>15500</v>
      </c>
      <c r="F483" s="55" t="s">
        <v>496</v>
      </c>
      <c r="G483" s="55">
        <v>2025</v>
      </c>
    </row>
    <row r="484" spans="2:7" ht="12.75" customHeight="1" x14ac:dyDescent="0.25">
      <c r="B484" s="402"/>
      <c r="C484" s="414"/>
      <c r="D484" s="62" t="s">
        <v>137</v>
      </c>
      <c r="E484" s="57">
        <v>20000</v>
      </c>
      <c r="F484" s="85"/>
      <c r="G484" s="55"/>
    </row>
    <row r="485" spans="2:7" ht="13.5" thickBot="1" x14ac:dyDescent="0.25">
      <c r="B485" s="402"/>
      <c r="C485" s="410"/>
      <c r="D485" s="184"/>
      <c r="E485" s="65"/>
      <c r="F485" s="88"/>
      <c r="G485" s="88"/>
    </row>
    <row r="486" spans="2:7" ht="13.5" thickBot="1" x14ac:dyDescent="0.25">
      <c r="B486" s="430"/>
      <c r="C486" s="16" t="s">
        <v>102</v>
      </c>
      <c r="D486" s="99" t="s">
        <v>152</v>
      </c>
      <c r="E486" s="91">
        <f>E477+E479+E480+E481+E484</f>
        <v>140000</v>
      </c>
      <c r="F486" s="92"/>
      <c r="G486" s="92"/>
    </row>
    <row r="487" spans="2:7" x14ac:dyDescent="0.2">
      <c r="B487" s="402">
        <v>27</v>
      </c>
      <c r="C487" s="395" t="s">
        <v>115</v>
      </c>
      <c r="D487" s="194" t="s">
        <v>125</v>
      </c>
      <c r="E487" s="82"/>
      <c r="F487" s="83"/>
      <c r="G487" s="83"/>
    </row>
    <row r="488" spans="2:7" ht="26.45" customHeight="1" x14ac:dyDescent="0.2">
      <c r="B488" s="402"/>
      <c r="C488" s="396"/>
      <c r="D488" s="73" t="s">
        <v>253</v>
      </c>
      <c r="E488" s="52" t="s">
        <v>174</v>
      </c>
      <c r="F488" s="55"/>
      <c r="G488" s="55">
        <v>2025</v>
      </c>
    </row>
    <row r="489" spans="2:7" ht="12.75" customHeight="1" x14ac:dyDescent="0.2">
      <c r="B489" s="402"/>
      <c r="C489" s="396"/>
      <c r="D489" s="74" t="s">
        <v>134</v>
      </c>
      <c r="E489" s="52"/>
      <c r="F489" s="55"/>
      <c r="G489" s="55"/>
    </row>
    <row r="490" spans="2:7" ht="12.75" customHeight="1" x14ac:dyDescent="0.2">
      <c r="B490" s="402"/>
      <c r="C490" s="396"/>
      <c r="D490" s="115" t="s">
        <v>216</v>
      </c>
      <c r="E490" s="57">
        <v>60000</v>
      </c>
      <c r="F490" s="85" t="s">
        <v>360</v>
      </c>
      <c r="G490" s="55"/>
    </row>
    <row r="491" spans="2:7" ht="12.75" customHeight="1" x14ac:dyDescent="0.2">
      <c r="B491" s="402"/>
      <c r="C491" s="396"/>
      <c r="D491" s="73" t="s">
        <v>209</v>
      </c>
      <c r="E491" s="52">
        <v>35000</v>
      </c>
      <c r="F491" s="55"/>
      <c r="G491" s="55">
        <v>2025</v>
      </c>
    </row>
    <row r="492" spans="2:7" x14ac:dyDescent="0.2">
      <c r="B492" s="402"/>
      <c r="C492" s="396"/>
      <c r="D492" s="73" t="s">
        <v>452</v>
      </c>
      <c r="E492" s="52">
        <v>50000</v>
      </c>
      <c r="F492" s="85"/>
      <c r="G492" s="55">
        <v>2025</v>
      </c>
    </row>
    <row r="493" spans="2:7" x14ac:dyDescent="0.2">
      <c r="B493" s="402"/>
      <c r="C493" s="396"/>
      <c r="D493" s="84" t="s">
        <v>453</v>
      </c>
      <c r="E493" s="52">
        <v>40000</v>
      </c>
      <c r="F493" s="55"/>
      <c r="G493" s="55">
        <v>2025</v>
      </c>
    </row>
    <row r="494" spans="2:7" x14ac:dyDescent="0.2">
      <c r="B494" s="402"/>
      <c r="C494" s="396"/>
      <c r="D494" s="54" t="s">
        <v>141</v>
      </c>
      <c r="E494" s="52"/>
      <c r="F494" s="55"/>
      <c r="G494" s="55"/>
    </row>
    <row r="495" spans="2:7" x14ac:dyDescent="0.2">
      <c r="B495" s="402"/>
      <c r="C495" s="396"/>
      <c r="D495" s="84" t="s">
        <v>310</v>
      </c>
      <c r="E495" s="52">
        <v>45000</v>
      </c>
      <c r="F495" s="55"/>
      <c r="G495" s="55"/>
    </row>
    <row r="496" spans="2:7" ht="12.75" customHeight="1" x14ac:dyDescent="0.25">
      <c r="B496" s="402"/>
      <c r="C496" s="396"/>
      <c r="D496" s="62" t="s">
        <v>137</v>
      </c>
      <c r="E496" s="57">
        <v>30000</v>
      </c>
      <c r="F496" s="377" t="s">
        <v>127</v>
      </c>
      <c r="G496" s="377"/>
    </row>
    <row r="497" spans="2:7" ht="13.5" thickBot="1" x14ac:dyDescent="0.25">
      <c r="B497" s="402"/>
      <c r="C497" s="438"/>
      <c r="D497" s="86"/>
      <c r="E497" s="87"/>
      <c r="F497" s="88"/>
      <c r="G497" s="89"/>
    </row>
    <row r="498" spans="2:7" ht="13.5" thickBot="1" x14ac:dyDescent="0.25">
      <c r="B498" s="392"/>
      <c r="C498" s="16" t="s">
        <v>102</v>
      </c>
      <c r="D498" s="99" t="s">
        <v>152</v>
      </c>
      <c r="E498" s="91">
        <f>E496+E491+E492+E493+E495</f>
        <v>200000</v>
      </c>
      <c r="F498" s="92"/>
      <c r="G498" s="92"/>
    </row>
    <row r="499" spans="2:7" ht="13.15" customHeight="1" x14ac:dyDescent="0.2">
      <c r="B499" s="407">
        <v>28</v>
      </c>
      <c r="C499" s="395" t="s">
        <v>121</v>
      </c>
      <c r="D499" s="194" t="s">
        <v>125</v>
      </c>
      <c r="E499" s="82"/>
      <c r="F499" s="83"/>
      <c r="G499" s="83"/>
    </row>
    <row r="500" spans="2:7" ht="13.15" customHeight="1" x14ac:dyDescent="0.2">
      <c r="B500" s="391"/>
      <c r="C500" s="396"/>
      <c r="D500" s="76" t="s">
        <v>254</v>
      </c>
      <c r="E500" s="70">
        <v>6500</v>
      </c>
      <c r="F500" s="75"/>
      <c r="G500" s="75">
        <v>2025</v>
      </c>
    </row>
    <row r="501" spans="2:7" ht="17.45" customHeight="1" x14ac:dyDescent="0.2">
      <c r="B501" s="402"/>
      <c r="C501" s="396"/>
      <c r="D501" s="73" t="s">
        <v>173</v>
      </c>
      <c r="E501" s="166" t="s">
        <v>205</v>
      </c>
      <c r="F501" s="55"/>
      <c r="G501" s="55">
        <v>2025</v>
      </c>
    </row>
    <row r="502" spans="2:7" ht="12" customHeight="1" x14ac:dyDescent="0.2">
      <c r="B502" s="402"/>
      <c r="C502" s="396"/>
      <c r="D502" s="54" t="s">
        <v>140</v>
      </c>
      <c r="E502" s="52"/>
      <c r="F502" s="55"/>
      <c r="G502" s="55"/>
    </row>
    <row r="503" spans="2:7" ht="12" customHeight="1" x14ac:dyDescent="0.2">
      <c r="B503" s="402"/>
      <c r="C503" s="396"/>
      <c r="D503" s="73" t="s">
        <v>207</v>
      </c>
      <c r="E503" s="52">
        <v>20000</v>
      </c>
      <c r="F503" s="55"/>
      <c r="G503" s="55">
        <v>2025</v>
      </c>
    </row>
    <row r="504" spans="2:7" x14ac:dyDescent="0.2">
      <c r="B504" s="402"/>
      <c r="C504" s="396"/>
      <c r="D504" s="74" t="s">
        <v>134</v>
      </c>
      <c r="E504" s="52"/>
      <c r="F504" s="55"/>
      <c r="G504" s="55"/>
    </row>
    <row r="505" spans="2:7" x14ac:dyDescent="0.2">
      <c r="B505" s="402"/>
      <c r="C505" s="396"/>
      <c r="D505" s="73" t="s">
        <v>504</v>
      </c>
      <c r="E505" s="52">
        <v>3500</v>
      </c>
      <c r="F505" s="55" t="s">
        <v>496</v>
      </c>
      <c r="G505" s="55">
        <v>2025</v>
      </c>
    </row>
    <row r="506" spans="2:7" x14ac:dyDescent="0.2">
      <c r="B506" s="402"/>
      <c r="C506" s="396"/>
      <c r="D506" s="73" t="s">
        <v>208</v>
      </c>
      <c r="E506" s="52">
        <v>61000</v>
      </c>
      <c r="F506" s="55"/>
      <c r="G506" s="55">
        <v>2025</v>
      </c>
    </row>
    <row r="507" spans="2:7" ht="12.75" customHeight="1" x14ac:dyDescent="0.2">
      <c r="B507" s="402"/>
      <c r="C507" s="396"/>
      <c r="D507" s="84" t="s">
        <v>250</v>
      </c>
      <c r="E507" s="52">
        <v>40000</v>
      </c>
      <c r="F507" s="85"/>
      <c r="G507" s="55">
        <v>2025</v>
      </c>
    </row>
    <row r="508" spans="2:7" x14ac:dyDescent="0.2">
      <c r="B508" s="402"/>
      <c r="C508" s="396"/>
      <c r="D508" s="54" t="s">
        <v>137</v>
      </c>
      <c r="E508" s="57">
        <v>25000</v>
      </c>
      <c r="F508" s="377" t="s">
        <v>127</v>
      </c>
      <c r="G508" s="377"/>
    </row>
    <row r="509" spans="2:7" ht="13.5" thickBot="1" x14ac:dyDescent="0.25">
      <c r="B509" s="402"/>
      <c r="C509" s="438"/>
      <c r="D509" s="86"/>
      <c r="E509" s="87"/>
      <c r="F509" s="88"/>
      <c r="G509" s="89"/>
    </row>
    <row r="510" spans="2:7" ht="13.5" thickBot="1" x14ac:dyDescent="0.25">
      <c r="B510" s="430"/>
      <c r="C510" s="21" t="s">
        <v>102</v>
      </c>
      <c r="D510" s="99" t="s">
        <v>152</v>
      </c>
      <c r="E510" s="91">
        <f>E500+E503+E506+E507+E508</f>
        <v>152500</v>
      </c>
      <c r="F510" s="92"/>
      <c r="G510" s="92"/>
    </row>
    <row r="511" spans="2:7" ht="13.9" customHeight="1" x14ac:dyDescent="0.2">
      <c r="B511" s="405">
        <v>29</v>
      </c>
      <c r="C511" s="395" t="s">
        <v>19</v>
      </c>
      <c r="D511" s="194" t="s">
        <v>125</v>
      </c>
      <c r="E511" s="170"/>
      <c r="F511" s="171"/>
      <c r="G511" s="172"/>
    </row>
    <row r="512" spans="2:7" ht="13.15" customHeight="1" x14ac:dyDescent="0.2">
      <c r="B512" s="405"/>
      <c r="C512" s="396"/>
      <c r="D512" s="46" t="s">
        <v>255</v>
      </c>
      <c r="E512" s="70">
        <v>40000</v>
      </c>
      <c r="F512" s="75"/>
      <c r="G512" s="75">
        <v>2025</v>
      </c>
    </row>
    <row r="513" spans="1:7" ht="22.9" customHeight="1" x14ac:dyDescent="0.2">
      <c r="B513" s="405"/>
      <c r="C513" s="396"/>
      <c r="D513" s="43" t="s">
        <v>173</v>
      </c>
      <c r="E513" s="166" t="s">
        <v>205</v>
      </c>
      <c r="F513" s="55"/>
      <c r="G513" s="55">
        <v>2025</v>
      </c>
    </row>
    <row r="514" spans="1:7" ht="12.75" customHeight="1" x14ac:dyDescent="0.2">
      <c r="B514" s="405"/>
      <c r="C514" s="396"/>
      <c r="D514" s="54" t="s">
        <v>140</v>
      </c>
      <c r="E514" s="52"/>
      <c r="F514" s="55"/>
      <c r="G514" s="55"/>
    </row>
    <row r="515" spans="1:7" ht="14.45" customHeight="1" x14ac:dyDescent="0.2">
      <c r="B515" s="405"/>
      <c r="C515" s="396"/>
      <c r="D515" s="73"/>
      <c r="E515" s="52"/>
      <c r="F515" s="55"/>
      <c r="G515" s="55"/>
    </row>
    <row r="516" spans="1:7" ht="13.15" customHeight="1" x14ac:dyDescent="0.2">
      <c r="B516" s="405"/>
      <c r="C516" s="396"/>
      <c r="D516" s="54" t="s">
        <v>134</v>
      </c>
      <c r="E516" s="138"/>
      <c r="F516" s="55"/>
      <c r="G516" s="118"/>
    </row>
    <row r="517" spans="1:7" ht="13.15" customHeight="1" x14ac:dyDescent="0.2">
      <c r="B517" s="405"/>
      <c r="C517" s="396"/>
      <c r="D517" s="84" t="s">
        <v>504</v>
      </c>
      <c r="E517" s="138">
        <v>3500</v>
      </c>
      <c r="F517" s="55" t="s">
        <v>540</v>
      </c>
      <c r="G517" s="118">
        <v>2025</v>
      </c>
    </row>
    <row r="518" spans="1:7" ht="13.15" customHeight="1" x14ac:dyDescent="0.2">
      <c r="B518" s="405"/>
      <c r="C518" s="396"/>
      <c r="D518" s="10" t="s">
        <v>190</v>
      </c>
      <c r="E518" s="138">
        <v>120000</v>
      </c>
      <c r="F518" s="55"/>
      <c r="G518" s="118">
        <v>2025</v>
      </c>
    </row>
    <row r="519" spans="1:7" ht="12.75" customHeight="1" x14ac:dyDescent="0.25">
      <c r="A519" s="11"/>
      <c r="B519" s="405"/>
      <c r="C519" s="396"/>
      <c r="D519" s="164" t="s">
        <v>137</v>
      </c>
      <c r="E519" s="110">
        <v>30000</v>
      </c>
      <c r="F519" s="85"/>
      <c r="G519" s="55"/>
    </row>
    <row r="520" spans="1:7" ht="13.5" thickBot="1" x14ac:dyDescent="0.25">
      <c r="B520" s="405"/>
      <c r="C520" s="396"/>
      <c r="D520" s="184"/>
      <c r="E520" s="65"/>
      <c r="F520" s="66"/>
      <c r="G520" s="66"/>
    </row>
    <row r="521" spans="1:7" ht="13.5" thickBot="1" x14ac:dyDescent="0.25">
      <c r="B521" s="392"/>
      <c r="C521" s="38" t="s">
        <v>102</v>
      </c>
      <c r="D521" s="223" t="s">
        <v>152</v>
      </c>
      <c r="E521" s="155">
        <f>E512+E518+E519</f>
        <v>190000</v>
      </c>
      <c r="F521" s="123"/>
      <c r="G521" s="123"/>
    </row>
    <row r="522" spans="1:7" x14ac:dyDescent="0.2">
      <c r="B522" s="407">
        <v>30</v>
      </c>
      <c r="C522" s="395" t="s">
        <v>20</v>
      </c>
      <c r="D522" s="108" t="s">
        <v>125</v>
      </c>
      <c r="E522" s="82"/>
      <c r="F522" s="83"/>
      <c r="G522" s="83"/>
    </row>
    <row r="523" spans="1:7" x14ac:dyDescent="0.2">
      <c r="B523" s="391"/>
      <c r="C523" s="396"/>
      <c r="D523" s="112" t="s">
        <v>256</v>
      </c>
      <c r="E523" s="70">
        <v>40000</v>
      </c>
      <c r="F523" s="75"/>
      <c r="G523" s="75">
        <v>2025</v>
      </c>
    </row>
    <row r="524" spans="1:7" ht="22.5" x14ac:dyDescent="0.2">
      <c r="B524" s="391"/>
      <c r="C524" s="396"/>
      <c r="D524" s="151" t="s">
        <v>173</v>
      </c>
      <c r="E524" s="166" t="s">
        <v>205</v>
      </c>
      <c r="F524" s="55"/>
      <c r="G524" s="55">
        <v>2025</v>
      </c>
    </row>
    <row r="525" spans="1:7" x14ac:dyDescent="0.2">
      <c r="B525" s="391"/>
      <c r="C525" s="396"/>
      <c r="D525" s="73" t="s">
        <v>450</v>
      </c>
      <c r="E525" s="52">
        <v>20000</v>
      </c>
      <c r="F525" s="55"/>
      <c r="G525" s="55">
        <v>2025</v>
      </c>
    </row>
    <row r="526" spans="1:7" x14ac:dyDescent="0.2">
      <c r="B526" s="391"/>
      <c r="C526" s="396"/>
      <c r="D526" s="74" t="s">
        <v>140</v>
      </c>
      <c r="E526" s="52"/>
      <c r="F526" s="55"/>
      <c r="G526" s="55"/>
    </row>
    <row r="527" spans="1:7" x14ac:dyDescent="0.2">
      <c r="B527" s="391"/>
      <c r="C527" s="396"/>
      <c r="D527" s="100"/>
      <c r="E527" s="52"/>
      <c r="F527" s="55"/>
      <c r="G527" s="55"/>
    </row>
    <row r="528" spans="1:7" x14ac:dyDescent="0.2">
      <c r="B528" s="391"/>
      <c r="C528" s="396"/>
      <c r="D528" s="74" t="s">
        <v>134</v>
      </c>
      <c r="E528" s="52"/>
      <c r="F528" s="55"/>
      <c r="G528" s="55"/>
    </row>
    <row r="529" spans="2:7" x14ac:dyDescent="0.2">
      <c r="B529" s="391"/>
      <c r="C529" s="396"/>
      <c r="D529" s="73" t="s">
        <v>505</v>
      </c>
      <c r="E529" s="52">
        <v>3500</v>
      </c>
      <c r="F529" s="55" t="s">
        <v>496</v>
      </c>
      <c r="G529" s="55">
        <v>2025</v>
      </c>
    </row>
    <row r="530" spans="2:7" x14ac:dyDescent="0.2">
      <c r="B530" s="391"/>
      <c r="C530" s="396"/>
      <c r="D530" s="73" t="s">
        <v>163</v>
      </c>
      <c r="E530" s="52">
        <v>45000</v>
      </c>
      <c r="F530" s="55"/>
      <c r="G530" s="55">
        <v>2025</v>
      </c>
    </row>
    <row r="531" spans="2:7" ht="25.5" x14ac:dyDescent="0.2">
      <c r="B531" s="391"/>
      <c r="C531" s="396"/>
      <c r="D531" s="115" t="s">
        <v>391</v>
      </c>
      <c r="E531" s="57">
        <v>60000</v>
      </c>
      <c r="F531" s="85" t="s">
        <v>360</v>
      </c>
      <c r="G531" s="55"/>
    </row>
    <row r="532" spans="2:7" ht="12.75" customHeight="1" x14ac:dyDescent="0.25">
      <c r="B532" s="391"/>
      <c r="C532" s="396"/>
      <c r="D532" s="62" t="s">
        <v>137</v>
      </c>
      <c r="E532" s="57">
        <v>25000</v>
      </c>
      <c r="F532" s="377" t="s">
        <v>127</v>
      </c>
      <c r="G532" s="377"/>
    </row>
    <row r="533" spans="2:7" ht="13.5" thickBot="1" x14ac:dyDescent="0.25">
      <c r="B533" s="391"/>
      <c r="C533" s="438"/>
      <c r="D533" s="64"/>
      <c r="E533" s="65"/>
      <c r="F533" s="66"/>
      <c r="G533" s="66"/>
    </row>
    <row r="534" spans="2:7" ht="13.5" thickBot="1" x14ac:dyDescent="0.25">
      <c r="B534" s="403"/>
      <c r="C534" s="21" t="s">
        <v>102</v>
      </c>
      <c r="D534" s="121" t="s">
        <v>152</v>
      </c>
      <c r="E534" s="155">
        <f>E523+E525+E532+E530</f>
        <v>130000</v>
      </c>
      <c r="F534" s="123"/>
      <c r="G534" s="123"/>
    </row>
    <row r="535" spans="2:7" x14ac:dyDescent="0.2">
      <c r="B535" s="404">
        <v>31</v>
      </c>
      <c r="C535" s="397" t="s">
        <v>120</v>
      </c>
      <c r="D535" s="108" t="s">
        <v>125</v>
      </c>
      <c r="E535" s="82"/>
      <c r="F535" s="83"/>
      <c r="G535" s="83"/>
    </row>
    <row r="536" spans="2:7" x14ac:dyDescent="0.2">
      <c r="B536" s="405"/>
      <c r="C536" s="398"/>
      <c r="D536" s="112" t="s">
        <v>257</v>
      </c>
      <c r="E536" s="70">
        <v>35000</v>
      </c>
      <c r="F536" s="75"/>
      <c r="G536" s="75">
        <v>2025</v>
      </c>
    </row>
    <row r="537" spans="2:7" ht="22.5" x14ac:dyDescent="0.2">
      <c r="B537" s="405"/>
      <c r="C537" s="398"/>
      <c r="D537" s="112" t="s">
        <v>173</v>
      </c>
      <c r="E537" s="157" t="s">
        <v>205</v>
      </c>
      <c r="F537" s="75"/>
      <c r="G537" s="75">
        <v>2025</v>
      </c>
    </row>
    <row r="538" spans="2:7" x14ac:dyDescent="0.2">
      <c r="B538" s="405"/>
      <c r="C538" s="398"/>
      <c r="D538" s="74" t="s">
        <v>140</v>
      </c>
      <c r="E538" s="70"/>
      <c r="F538" s="75"/>
      <c r="G538" s="75"/>
    </row>
    <row r="539" spans="2:7" x14ac:dyDescent="0.2">
      <c r="B539" s="405"/>
      <c r="C539" s="398"/>
      <c r="D539" s="112" t="s">
        <v>207</v>
      </c>
      <c r="E539" s="70">
        <v>20000</v>
      </c>
      <c r="F539" s="75"/>
      <c r="G539" s="75">
        <v>2025</v>
      </c>
    </row>
    <row r="540" spans="2:7" ht="13.5" customHeight="1" x14ac:dyDescent="0.2">
      <c r="B540" s="405"/>
      <c r="C540" s="398"/>
      <c r="D540" s="43"/>
      <c r="E540" s="52"/>
      <c r="F540" s="55"/>
      <c r="G540" s="55"/>
    </row>
    <row r="541" spans="2:7" x14ac:dyDescent="0.2">
      <c r="B541" s="405"/>
      <c r="C541" s="398"/>
      <c r="D541" s="74" t="s">
        <v>134</v>
      </c>
      <c r="E541" s="52"/>
      <c r="F541" s="55"/>
      <c r="G541" s="55"/>
    </row>
    <row r="542" spans="2:7" x14ac:dyDescent="0.2">
      <c r="B542" s="405"/>
      <c r="C542" s="398"/>
      <c r="D542" s="73" t="s">
        <v>506</v>
      </c>
      <c r="E542" s="52">
        <v>597</v>
      </c>
      <c r="F542" s="55" t="s">
        <v>496</v>
      </c>
      <c r="G542" s="55">
        <v>2025</v>
      </c>
    </row>
    <row r="543" spans="2:7" x14ac:dyDescent="0.2">
      <c r="B543" s="405"/>
      <c r="C543" s="398"/>
      <c r="D543" s="115" t="s">
        <v>209</v>
      </c>
      <c r="E543" s="57">
        <v>15000</v>
      </c>
      <c r="F543" s="85" t="s">
        <v>360</v>
      </c>
      <c r="G543" s="55"/>
    </row>
    <row r="544" spans="2:7" x14ac:dyDescent="0.2">
      <c r="B544" s="405"/>
      <c r="C544" s="398"/>
      <c r="D544" s="73" t="s">
        <v>250</v>
      </c>
      <c r="E544" s="52">
        <v>40000</v>
      </c>
      <c r="F544" s="55"/>
      <c r="G544" s="55">
        <v>2025</v>
      </c>
    </row>
    <row r="545" spans="2:7" x14ac:dyDescent="0.2">
      <c r="B545" s="405"/>
      <c r="C545" s="398"/>
      <c r="D545" s="84" t="s">
        <v>130</v>
      </c>
      <c r="E545" s="57">
        <v>20000</v>
      </c>
      <c r="F545" s="373" t="s">
        <v>127</v>
      </c>
      <c r="G545" s="374"/>
    </row>
    <row r="546" spans="2:7" ht="14.45" customHeight="1" thickBot="1" x14ac:dyDescent="0.25">
      <c r="B546" s="392"/>
      <c r="C546" s="456"/>
      <c r="D546" s="224"/>
      <c r="E546" s="225"/>
      <c r="F546" s="226"/>
      <c r="G546" s="226"/>
    </row>
    <row r="547" spans="2:7" ht="13.5" thickBot="1" x14ac:dyDescent="0.25">
      <c r="B547" s="403"/>
      <c r="C547" s="16" t="s">
        <v>102</v>
      </c>
      <c r="D547" s="147" t="s">
        <v>152</v>
      </c>
      <c r="E547" s="80">
        <f>E536+E539+E542+E543+E544+E545</f>
        <v>130597</v>
      </c>
      <c r="F547" s="81"/>
      <c r="G547" s="81"/>
    </row>
    <row r="548" spans="2:7" x14ac:dyDescent="0.2">
      <c r="B548" s="404">
        <v>32</v>
      </c>
      <c r="C548" s="424" t="s">
        <v>64</v>
      </c>
      <c r="D548" s="108" t="s">
        <v>125</v>
      </c>
      <c r="E548" s="82"/>
      <c r="F548" s="83"/>
      <c r="G548" s="83"/>
    </row>
    <row r="549" spans="2:7" ht="22.5" x14ac:dyDescent="0.2">
      <c r="B549" s="405"/>
      <c r="C549" s="425"/>
      <c r="D549" s="73" t="s">
        <v>173</v>
      </c>
      <c r="E549" s="166" t="s">
        <v>205</v>
      </c>
      <c r="F549" s="55"/>
      <c r="G549" s="55">
        <v>2025</v>
      </c>
    </row>
    <row r="550" spans="2:7" x14ac:dyDescent="0.2">
      <c r="B550" s="406"/>
      <c r="C550" s="425"/>
      <c r="D550" s="43"/>
      <c r="E550" s="52"/>
      <c r="F550" s="55"/>
      <c r="G550" s="55"/>
    </row>
    <row r="551" spans="2:7" x14ac:dyDescent="0.2">
      <c r="B551" s="406"/>
      <c r="C551" s="425"/>
      <c r="D551" s="74" t="s">
        <v>140</v>
      </c>
      <c r="E551" s="52"/>
      <c r="F551" s="55"/>
      <c r="G551" s="55"/>
    </row>
    <row r="552" spans="2:7" x14ac:dyDescent="0.2">
      <c r="B552" s="406"/>
      <c r="C552" s="425"/>
      <c r="D552" s="73" t="s">
        <v>207</v>
      </c>
      <c r="E552" s="52">
        <v>20000</v>
      </c>
      <c r="F552" s="55"/>
      <c r="G552" s="55">
        <v>2025</v>
      </c>
    </row>
    <row r="553" spans="2:7" x14ac:dyDescent="0.2">
      <c r="B553" s="406"/>
      <c r="C553" s="425"/>
      <c r="D553" s="84"/>
      <c r="E553" s="52"/>
      <c r="F553" s="85"/>
      <c r="G553" s="55"/>
    </row>
    <row r="554" spans="2:7" x14ac:dyDescent="0.2">
      <c r="B554" s="406"/>
      <c r="C554" s="425"/>
      <c r="D554" s="54" t="s">
        <v>134</v>
      </c>
      <c r="E554" s="52"/>
      <c r="F554" s="55"/>
      <c r="G554" s="55"/>
    </row>
    <row r="555" spans="2:7" x14ac:dyDescent="0.2">
      <c r="B555" s="406"/>
      <c r="C555" s="425"/>
      <c r="D555" s="84" t="s">
        <v>258</v>
      </c>
      <c r="E555" s="52">
        <v>25000</v>
      </c>
      <c r="F555" s="55"/>
      <c r="G555" s="55">
        <v>2025</v>
      </c>
    </row>
    <row r="556" spans="2:7" x14ac:dyDescent="0.2">
      <c r="B556" s="406"/>
      <c r="C556" s="425"/>
      <c r="D556" s="54"/>
      <c r="E556" s="52"/>
      <c r="F556" s="55"/>
      <c r="G556" s="55"/>
    </row>
    <row r="557" spans="2:7" x14ac:dyDescent="0.2">
      <c r="B557" s="406"/>
      <c r="C557" s="425"/>
      <c r="D557" s="54" t="s">
        <v>141</v>
      </c>
      <c r="E557" s="52"/>
      <c r="F557" s="55"/>
      <c r="G557" s="55"/>
    </row>
    <row r="558" spans="2:7" ht="12.75" customHeight="1" x14ac:dyDescent="0.2">
      <c r="B558" s="406"/>
      <c r="C558" s="425"/>
      <c r="D558" s="84" t="s">
        <v>259</v>
      </c>
      <c r="E558" s="52">
        <v>6000</v>
      </c>
      <c r="F558" s="85"/>
      <c r="G558" s="55">
        <v>2025</v>
      </c>
    </row>
    <row r="559" spans="2:7" x14ac:dyDescent="0.2">
      <c r="B559" s="406"/>
      <c r="C559" s="425"/>
      <c r="D559" s="84" t="s">
        <v>130</v>
      </c>
      <c r="E559" s="57">
        <v>30000</v>
      </c>
      <c r="F559" s="377" t="s">
        <v>127</v>
      </c>
      <c r="G559" s="377"/>
    </row>
    <row r="560" spans="2:7" ht="13.5" thickBot="1" x14ac:dyDescent="0.25">
      <c r="B560" s="406"/>
      <c r="C560" s="425"/>
      <c r="D560" s="206"/>
      <c r="E560" s="193"/>
      <c r="F560" s="169"/>
      <c r="G560" s="169"/>
    </row>
    <row r="561" spans="2:7" ht="13.5" thickBot="1" x14ac:dyDescent="0.25">
      <c r="B561" s="403"/>
      <c r="C561" s="16" t="s">
        <v>102</v>
      </c>
      <c r="D561" s="99" t="s">
        <v>152</v>
      </c>
      <c r="E561" s="91">
        <f>E552+E555+E558+E559</f>
        <v>81000</v>
      </c>
      <c r="F561" s="92"/>
      <c r="G561" s="92"/>
    </row>
    <row r="562" spans="2:7" x14ac:dyDescent="0.2">
      <c r="B562" s="407">
        <v>33</v>
      </c>
      <c r="C562" s="400" t="s">
        <v>63</v>
      </c>
      <c r="D562" s="194" t="s">
        <v>125</v>
      </c>
      <c r="E562" s="82"/>
      <c r="F562" s="83"/>
      <c r="G562" s="83"/>
    </row>
    <row r="563" spans="2:7" ht="22.5" x14ac:dyDescent="0.2">
      <c r="B563" s="391"/>
      <c r="C563" s="401"/>
      <c r="D563" s="222" t="s">
        <v>173</v>
      </c>
      <c r="E563" s="157" t="s">
        <v>205</v>
      </c>
      <c r="F563" s="75"/>
      <c r="G563" s="75">
        <v>2025</v>
      </c>
    </row>
    <row r="564" spans="2:7" x14ac:dyDescent="0.2">
      <c r="B564" s="391"/>
      <c r="C564" s="401"/>
      <c r="D564" s="76" t="s">
        <v>450</v>
      </c>
      <c r="E564" s="70">
        <v>20000</v>
      </c>
      <c r="F564" s="75"/>
      <c r="G564" s="75">
        <v>2025</v>
      </c>
    </row>
    <row r="565" spans="2:7" x14ac:dyDescent="0.2">
      <c r="B565" s="391"/>
      <c r="C565" s="401"/>
      <c r="D565" s="76" t="s">
        <v>451</v>
      </c>
      <c r="E565" s="70">
        <v>45000</v>
      </c>
      <c r="F565" s="75"/>
      <c r="G565" s="75">
        <v>2025</v>
      </c>
    </row>
    <row r="566" spans="2:7" x14ac:dyDescent="0.2">
      <c r="B566" s="391"/>
      <c r="C566" s="401"/>
      <c r="D566" s="227" t="s">
        <v>392</v>
      </c>
      <c r="E566" s="49">
        <v>3000</v>
      </c>
      <c r="F566" s="75" t="s">
        <v>360</v>
      </c>
      <c r="G566" s="75"/>
    </row>
    <row r="567" spans="2:7" x14ac:dyDescent="0.2">
      <c r="B567" s="391"/>
      <c r="C567" s="401"/>
      <c r="D567" s="54" t="s">
        <v>140</v>
      </c>
      <c r="E567" s="70"/>
      <c r="F567" s="75"/>
      <c r="G567" s="75"/>
    </row>
    <row r="568" spans="2:7" x14ac:dyDescent="0.2">
      <c r="B568" s="391"/>
      <c r="C568" s="401"/>
      <c r="D568" s="84" t="s">
        <v>207</v>
      </c>
      <c r="E568" s="52">
        <v>20000</v>
      </c>
      <c r="F568" s="55"/>
      <c r="G568" s="55">
        <v>2025</v>
      </c>
    </row>
    <row r="569" spans="2:7" x14ac:dyDescent="0.2">
      <c r="B569" s="391"/>
      <c r="C569" s="401"/>
      <c r="D569" s="73"/>
      <c r="E569" s="52"/>
      <c r="F569" s="55"/>
      <c r="G569" s="55"/>
    </row>
    <row r="570" spans="2:7" x14ac:dyDescent="0.2">
      <c r="B570" s="391"/>
      <c r="C570" s="401"/>
      <c r="D570" s="74" t="s">
        <v>134</v>
      </c>
      <c r="E570" s="52"/>
      <c r="F570" s="55"/>
      <c r="G570" s="55"/>
    </row>
    <row r="571" spans="2:7" x14ac:dyDescent="0.2">
      <c r="B571" s="391"/>
      <c r="C571" s="401"/>
      <c r="D571" s="73" t="s">
        <v>552</v>
      </c>
      <c r="E571" s="52">
        <v>1194</v>
      </c>
      <c r="F571" s="55" t="s">
        <v>540</v>
      </c>
      <c r="G571" s="55">
        <v>2025</v>
      </c>
    </row>
    <row r="572" spans="2:7" x14ac:dyDescent="0.2">
      <c r="B572" s="391"/>
      <c r="C572" s="401"/>
      <c r="D572" s="73" t="s">
        <v>553</v>
      </c>
      <c r="E572" s="52">
        <v>3500</v>
      </c>
      <c r="F572" s="55" t="s">
        <v>540</v>
      </c>
      <c r="G572" s="55">
        <v>2025</v>
      </c>
    </row>
    <row r="573" spans="2:7" x14ac:dyDescent="0.2">
      <c r="B573" s="391"/>
      <c r="C573" s="401"/>
      <c r="D573" s="73" t="s">
        <v>190</v>
      </c>
      <c r="E573" s="52">
        <v>120000</v>
      </c>
      <c r="F573" s="55"/>
      <c r="G573" s="55">
        <v>2025</v>
      </c>
    </row>
    <row r="574" spans="2:7" x14ac:dyDescent="0.2">
      <c r="B574" s="391"/>
      <c r="C574" s="401"/>
      <c r="D574" s="73" t="s">
        <v>163</v>
      </c>
      <c r="E574" s="52">
        <v>50000</v>
      </c>
      <c r="F574" s="55"/>
      <c r="G574" s="55">
        <v>2025</v>
      </c>
    </row>
    <row r="575" spans="2:7" ht="22.5" x14ac:dyDescent="0.2">
      <c r="B575" s="391"/>
      <c r="C575" s="401"/>
      <c r="D575" s="73" t="s">
        <v>483</v>
      </c>
      <c r="E575" s="166" t="s">
        <v>205</v>
      </c>
      <c r="F575" s="55"/>
      <c r="G575" s="55">
        <v>2025</v>
      </c>
    </row>
    <row r="576" spans="2:7" x14ac:dyDescent="0.2">
      <c r="B576" s="391"/>
      <c r="C576" s="401"/>
      <c r="D576" s="73"/>
      <c r="E576" s="52"/>
      <c r="F576" s="55"/>
      <c r="G576" s="55"/>
    </row>
    <row r="577" spans="2:7" ht="12.75" customHeight="1" x14ac:dyDescent="0.2">
      <c r="B577" s="402"/>
      <c r="C577" s="401"/>
      <c r="D577" s="84" t="s">
        <v>130</v>
      </c>
      <c r="E577" s="57">
        <v>30000</v>
      </c>
      <c r="F577" s="377" t="s">
        <v>127</v>
      </c>
      <c r="G577" s="377"/>
    </row>
    <row r="578" spans="2:7" ht="12.75" customHeight="1" thickBot="1" x14ac:dyDescent="0.25">
      <c r="B578" s="402"/>
      <c r="C578" s="401"/>
      <c r="D578" s="228"/>
      <c r="E578" s="65"/>
      <c r="F578" s="66"/>
      <c r="G578" s="66"/>
    </row>
    <row r="579" spans="2:7" ht="13.5" thickBot="1" x14ac:dyDescent="0.25">
      <c r="B579" s="403"/>
      <c r="C579" s="16" t="s">
        <v>102</v>
      </c>
      <c r="D579" s="99" t="s">
        <v>152</v>
      </c>
      <c r="E579" s="91">
        <f>E564+E565+E568+E573+E574+E577</f>
        <v>285000</v>
      </c>
      <c r="F579" s="92"/>
      <c r="G579" s="92"/>
    </row>
    <row r="580" spans="2:7" x14ac:dyDescent="0.2">
      <c r="B580" s="391">
        <v>34</v>
      </c>
      <c r="C580" s="413" t="s">
        <v>119</v>
      </c>
      <c r="D580" s="194" t="s">
        <v>125</v>
      </c>
      <c r="E580" s="82"/>
      <c r="F580" s="83"/>
      <c r="G580" s="83"/>
    </row>
    <row r="581" spans="2:7" ht="22.5" x14ac:dyDescent="0.2">
      <c r="B581" s="391"/>
      <c r="C581" s="414"/>
      <c r="D581" s="151" t="s">
        <v>173</v>
      </c>
      <c r="E581" s="166" t="s">
        <v>205</v>
      </c>
      <c r="F581" s="55"/>
      <c r="G581" s="55">
        <v>2025</v>
      </c>
    </row>
    <row r="582" spans="2:7" x14ac:dyDescent="0.2">
      <c r="B582" s="391"/>
      <c r="C582" s="414"/>
      <c r="D582" s="76" t="s">
        <v>450</v>
      </c>
      <c r="E582" s="52">
        <v>20000</v>
      </c>
      <c r="F582" s="55"/>
      <c r="G582" s="55">
        <v>2025</v>
      </c>
    </row>
    <row r="583" spans="2:7" x14ac:dyDescent="0.2">
      <c r="B583" s="391"/>
      <c r="C583" s="414"/>
      <c r="D583" s="76" t="s">
        <v>451</v>
      </c>
      <c r="E583" s="52">
        <v>45000</v>
      </c>
      <c r="F583" s="55"/>
      <c r="G583" s="55">
        <v>2025</v>
      </c>
    </row>
    <row r="584" spans="2:7" x14ac:dyDescent="0.2">
      <c r="B584" s="402"/>
      <c r="C584" s="415"/>
      <c r="D584" s="74" t="s">
        <v>134</v>
      </c>
      <c r="E584" s="52"/>
      <c r="F584" s="85"/>
      <c r="G584" s="55"/>
    </row>
    <row r="585" spans="2:7" x14ac:dyDescent="0.2">
      <c r="B585" s="402"/>
      <c r="C585" s="415"/>
      <c r="D585" s="115" t="s">
        <v>393</v>
      </c>
      <c r="E585" s="57">
        <v>60000</v>
      </c>
      <c r="F585" s="85" t="s">
        <v>360</v>
      </c>
      <c r="G585" s="55"/>
    </row>
    <row r="586" spans="2:7" x14ac:dyDescent="0.2">
      <c r="B586" s="402"/>
      <c r="C586" s="415"/>
      <c r="D586" s="73" t="s">
        <v>218</v>
      </c>
      <c r="E586" s="52">
        <v>80000</v>
      </c>
      <c r="F586" s="55"/>
      <c r="G586" s="55">
        <v>2025</v>
      </c>
    </row>
    <row r="587" spans="2:7" x14ac:dyDescent="0.2">
      <c r="B587" s="402"/>
      <c r="C587" s="415"/>
      <c r="D587" s="73" t="s">
        <v>165</v>
      </c>
      <c r="E587" s="52">
        <v>6000</v>
      </c>
      <c r="F587" s="55"/>
      <c r="G587" s="55">
        <v>2025</v>
      </c>
    </row>
    <row r="588" spans="2:7" ht="12.75" customHeight="1" x14ac:dyDescent="0.2">
      <c r="B588" s="402"/>
      <c r="C588" s="415"/>
      <c r="D588" s="84" t="s">
        <v>130</v>
      </c>
      <c r="E588" s="57">
        <v>25000</v>
      </c>
      <c r="F588" s="377"/>
      <c r="G588" s="377"/>
    </row>
    <row r="589" spans="2:7" ht="12" customHeight="1" thickBot="1" x14ac:dyDescent="0.25">
      <c r="B589" s="402"/>
      <c r="C589" s="415"/>
      <c r="D589" s="184"/>
      <c r="E589" s="65"/>
      <c r="F589" s="66"/>
      <c r="G589" s="66"/>
    </row>
    <row r="590" spans="2:7" ht="14.25" customHeight="1" thickBot="1" x14ac:dyDescent="0.25">
      <c r="B590" s="403"/>
      <c r="C590" s="16" t="s">
        <v>102</v>
      </c>
      <c r="D590" s="99" t="s">
        <v>152</v>
      </c>
      <c r="E590" s="91">
        <f>E582+E583+E586+E587+E588</f>
        <v>176000</v>
      </c>
      <c r="F590" s="92"/>
      <c r="G590" s="92"/>
    </row>
    <row r="591" spans="2:7" x14ac:dyDescent="0.2">
      <c r="B591" s="407">
        <v>35</v>
      </c>
      <c r="C591" s="400" t="s">
        <v>68</v>
      </c>
      <c r="D591" s="194" t="s">
        <v>125</v>
      </c>
      <c r="E591" s="82"/>
      <c r="F591" s="83"/>
      <c r="G591" s="83"/>
    </row>
    <row r="592" spans="2:7" ht="22.5" x14ac:dyDescent="0.2">
      <c r="B592" s="391"/>
      <c r="C592" s="401"/>
      <c r="D592" s="73" t="s">
        <v>173</v>
      </c>
      <c r="E592" s="166" t="s">
        <v>205</v>
      </c>
      <c r="F592" s="55"/>
      <c r="G592" s="55">
        <v>2025</v>
      </c>
    </row>
    <row r="593" spans="2:7" x14ac:dyDescent="0.2">
      <c r="B593" s="391"/>
      <c r="C593" s="401"/>
      <c r="D593" s="73" t="s">
        <v>204</v>
      </c>
      <c r="E593" s="52">
        <v>35000</v>
      </c>
      <c r="F593" s="55"/>
      <c r="G593" s="55">
        <v>2025</v>
      </c>
    </row>
    <row r="594" spans="2:7" x14ac:dyDescent="0.2">
      <c r="B594" s="391"/>
      <c r="C594" s="401"/>
      <c r="D594" s="54" t="s">
        <v>140</v>
      </c>
      <c r="E594" s="52"/>
      <c r="F594" s="55"/>
      <c r="G594" s="55"/>
    </row>
    <row r="595" spans="2:7" x14ac:dyDescent="0.2">
      <c r="B595" s="402"/>
      <c r="C595" s="401"/>
      <c r="D595" s="59" t="s">
        <v>207</v>
      </c>
      <c r="E595" s="57">
        <v>15000</v>
      </c>
      <c r="F595" s="85" t="s">
        <v>360</v>
      </c>
      <c r="G595" s="55"/>
    </row>
    <row r="596" spans="2:7" x14ac:dyDescent="0.2">
      <c r="B596" s="402"/>
      <c r="C596" s="401"/>
      <c r="D596" s="74" t="s">
        <v>134</v>
      </c>
      <c r="E596" s="52"/>
      <c r="F596" s="55"/>
      <c r="G596" s="55"/>
    </row>
    <row r="597" spans="2:7" x14ac:dyDescent="0.2">
      <c r="B597" s="402"/>
      <c r="C597" s="401"/>
      <c r="D597" s="73" t="s">
        <v>250</v>
      </c>
      <c r="E597" s="52">
        <v>40000</v>
      </c>
      <c r="F597" s="55"/>
      <c r="G597" s="55">
        <v>2025</v>
      </c>
    </row>
    <row r="598" spans="2:7" x14ac:dyDescent="0.2">
      <c r="B598" s="402"/>
      <c r="C598" s="401"/>
      <c r="D598" s="84" t="s">
        <v>130</v>
      </c>
      <c r="E598" s="52">
        <v>25000</v>
      </c>
      <c r="F598" s="377" t="s">
        <v>127</v>
      </c>
      <c r="G598" s="377"/>
    </row>
    <row r="599" spans="2:7" ht="13.5" thickBot="1" x14ac:dyDescent="0.25">
      <c r="B599" s="402"/>
      <c r="C599" s="401"/>
      <c r="D599" s="119"/>
      <c r="E599" s="65"/>
      <c r="F599" s="169"/>
      <c r="G599" s="113"/>
    </row>
    <row r="600" spans="2:7" ht="13.5" thickBot="1" x14ac:dyDescent="0.25">
      <c r="B600" s="403"/>
      <c r="C600" s="16" t="s">
        <v>102</v>
      </c>
      <c r="D600" s="121" t="s">
        <v>152</v>
      </c>
      <c r="E600" s="155">
        <f>E593+E597+E598</f>
        <v>100000</v>
      </c>
      <c r="F600" s="123"/>
      <c r="G600" s="123"/>
    </row>
    <row r="601" spans="2:7" ht="12.75" customHeight="1" x14ac:dyDescent="0.2">
      <c r="B601" s="391">
        <v>36</v>
      </c>
      <c r="C601" s="451" t="s">
        <v>118</v>
      </c>
      <c r="D601" s="194" t="s">
        <v>125</v>
      </c>
      <c r="E601" s="82"/>
      <c r="F601" s="83"/>
      <c r="G601" s="83"/>
    </row>
    <row r="602" spans="2:7" ht="12.75" customHeight="1" x14ac:dyDescent="0.2">
      <c r="B602" s="391"/>
      <c r="C602" s="452"/>
      <c r="D602" s="76" t="s">
        <v>260</v>
      </c>
      <c r="E602" s="70">
        <v>25000</v>
      </c>
      <c r="F602" s="75"/>
      <c r="G602" s="75">
        <v>2025</v>
      </c>
    </row>
    <row r="603" spans="2:7" ht="12.75" customHeight="1" x14ac:dyDescent="0.2">
      <c r="B603" s="391"/>
      <c r="C603" s="452"/>
      <c r="D603" s="76" t="s">
        <v>261</v>
      </c>
      <c r="E603" s="70">
        <v>20000</v>
      </c>
      <c r="F603" s="75"/>
      <c r="G603" s="75">
        <v>2025</v>
      </c>
    </row>
    <row r="604" spans="2:7" ht="26.45" customHeight="1" x14ac:dyDescent="0.2">
      <c r="B604" s="391"/>
      <c r="C604" s="452"/>
      <c r="D604" s="151" t="s">
        <v>173</v>
      </c>
      <c r="E604" s="157" t="s">
        <v>205</v>
      </c>
      <c r="F604" s="75"/>
      <c r="G604" s="75">
        <v>2025</v>
      </c>
    </row>
    <row r="605" spans="2:7" x14ac:dyDescent="0.2">
      <c r="B605" s="402"/>
      <c r="C605" s="459"/>
      <c r="D605" s="74" t="s">
        <v>134</v>
      </c>
      <c r="E605" s="70"/>
      <c r="F605" s="75"/>
      <c r="G605" s="75"/>
    </row>
    <row r="606" spans="2:7" x14ac:dyDescent="0.2">
      <c r="B606" s="402"/>
      <c r="C606" s="459"/>
      <c r="D606" s="112" t="s">
        <v>250</v>
      </c>
      <c r="E606" s="70">
        <v>40000</v>
      </c>
      <c r="F606" s="75"/>
      <c r="G606" s="75">
        <v>2025</v>
      </c>
    </row>
    <row r="607" spans="2:7" x14ac:dyDescent="0.2">
      <c r="B607" s="402"/>
      <c r="C607" s="459"/>
      <c r="D607" s="112"/>
      <c r="E607" s="52"/>
      <c r="F607" s="55"/>
      <c r="G607" s="55"/>
    </row>
    <row r="608" spans="2:7" x14ac:dyDescent="0.2">
      <c r="B608" s="402"/>
      <c r="C608" s="459"/>
      <c r="D608" s="61" t="s">
        <v>141</v>
      </c>
      <c r="E608" s="52"/>
      <c r="F608" s="55"/>
      <c r="G608" s="55"/>
    </row>
    <row r="609" spans="2:7" ht="12.75" customHeight="1" x14ac:dyDescent="0.2">
      <c r="B609" s="402"/>
      <c r="C609" s="459"/>
      <c r="D609" s="227" t="s">
        <v>394</v>
      </c>
      <c r="E609" s="57" t="s">
        <v>174</v>
      </c>
      <c r="F609" s="85" t="s">
        <v>360</v>
      </c>
      <c r="G609" s="55"/>
    </row>
    <row r="610" spans="2:7" x14ac:dyDescent="0.2">
      <c r="B610" s="402"/>
      <c r="C610" s="459"/>
      <c r="D610" s="84" t="s">
        <v>130</v>
      </c>
      <c r="E610" s="57">
        <v>20000</v>
      </c>
      <c r="F610" s="373" t="s">
        <v>127</v>
      </c>
      <c r="G610" s="374"/>
    </row>
    <row r="611" spans="2:7" ht="13.5" thickBot="1" x14ac:dyDescent="0.25">
      <c r="B611" s="402"/>
      <c r="C611" s="459"/>
      <c r="D611" s="146"/>
      <c r="E611" s="57"/>
      <c r="F611" s="60"/>
      <c r="G611" s="60"/>
    </row>
    <row r="612" spans="2:7" ht="13.5" thickBot="1" x14ac:dyDescent="0.25">
      <c r="B612" s="403"/>
      <c r="C612" s="16" t="s">
        <v>102</v>
      </c>
      <c r="D612" s="147" t="s">
        <v>152</v>
      </c>
      <c r="E612" s="80">
        <f>E602+E603+E606+E610</f>
        <v>105000</v>
      </c>
      <c r="F612" s="81"/>
      <c r="G612" s="81"/>
    </row>
    <row r="613" spans="2:7" ht="12.75" customHeight="1" x14ac:dyDescent="0.2">
      <c r="B613" s="391">
        <v>37</v>
      </c>
      <c r="C613" s="400" t="s">
        <v>21</v>
      </c>
      <c r="D613" s="194" t="s">
        <v>125</v>
      </c>
      <c r="E613" s="82"/>
      <c r="F613" s="83"/>
      <c r="G613" s="83"/>
    </row>
    <row r="614" spans="2:7" ht="12.75" customHeight="1" x14ac:dyDescent="0.2">
      <c r="B614" s="391"/>
      <c r="C614" s="401"/>
      <c r="D614" s="76" t="s">
        <v>262</v>
      </c>
      <c r="E614" s="70">
        <v>40000</v>
      </c>
      <c r="F614" s="75"/>
      <c r="G614" s="75">
        <v>2025</v>
      </c>
    </row>
    <row r="615" spans="2:7" ht="24.6" customHeight="1" x14ac:dyDescent="0.2">
      <c r="B615" s="391"/>
      <c r="C615" s="401"/>
      <c r="D615" s="73" t="s">
        <v>173</v>
      </c>
      <c r="E615" s="166" t="s">
        <v>205</v>
      </c>
      <c r="F615" s="55"/>
      <c r="G615" s="55">
        <v>2025</v>
      </c>
    </row>
    <row r="616" spans="2:7" ht="12.75" customHeight="1" x14ac:dyDescent="0.2">
      <c r="B616" s="391"/>
      <c r="C616" s="401"/>
      <c r="D616" s="74" t="s">
        <v>134</v>
      </c>
      <c r="E616" s="52"/>
      <c r="F616" s="55"/>
      <c r="G616" s="55"/>
    </row>
    <row r="617" spans="2:7" ht="12.75" customHeight="1" x14ac:dyDescent="0.2">
      <c r="B617" s="391"/>
      <c r="C617" s="401"/>
      <c r="D617" s="115" t="s">
        <v>216</v>
      </c>
      <c r="E617" s="57">
        <v>60000</v>
      </c>
      <c r="F617" s="85" t="s">
        <v>360</v>
      </c>
      <c r="G617" s="85"/>
    </row>
    <row r="618" spans="2:7" ht="12.75" customHeight="1" x14ac:dyDescent="0.2">
      <c r="B618" s="391"/>
      <c r="C618" s="401"/>
      <c r="D618" s="73" t="s">
        <v>358</v>
      </c>
      <c r="E618" s="52">
        <v>80000</v>
      </c>
      <c r="F618" s="55"/>
      <c r="G618" s="55">
        <v>2025</v>
      </c>
    </row>
    <row r="619" spans="2:7" ht="12.75" customHeight="1" x14ac:dyDescent="0.2">
      <c r="B619" s="391"/>
      <c r="C619" s="401"/>
      <c r="D619" s="73" t="s">
        <v>454</v>
      </c>
      <c r="E619" s="52">
        <v>15000</v>
      </c>
      <c r="F619" s="55"/>
      <c r="G619" s="55">
        <v>2025</v>
      </c>
    </row>
    <row r="620" spans="2:7" ht="12.75" customHeight="1" x14ac:dyDescent="0.2">
      <c r="B620" s="391"/>
      <c r="C620" s="401"/>
      <c r="D620" s="74" t="s">
        <v>141</v>
      </c>
      <c r="E620" s="52"/>
      <c r="F620" s="55"/>
      <c r="G620" s="55"/>
    </row>
    <row r="621" spans="2:7" ht="12.75" customHeight="1" x14ac:dyDescent="0.2">
      <c r="B621" s="391"/>
      <c r="C621" s="401"/>
      <c r="D621" s="73"/>
      <c r="E621" s="52"/>
      <c r="F621" s="55"/>
      <c r="G621" s="55"/>
    </row>
    <row r="622" spans="2:7" x14ac:dyDescent="0.2">
      <c r="B622" s="402"/>
      <c r="C622" s="401"/>
      <c r="D622" s="84" t="s">
        <v>130</v>
      </c>
      <c r="E622" s="57">
        <v>30000</v>
      </c>
      <c r="F622" s="377" t="s">
        <v>127</v>
      </c>
      <c r="G622" s="377"/>
    </row>
    <row r="623" spans="2:7" ht="13.9" customHeight="1" thickBot="1" x14ac:dyDescent="0.25">
      <c r="B623" s="402"/>
      <c r="C623" s="401"/>
      <c r="D623" s="119"/>
      <c r="E623" s="229"/>
      <c r="F623" s="169"/>
      <c r="G623" s="113"/>
    </row>
    <row r="624" spans="2:7" ht="13.5" thickBot="1" x14ac:dyDescent="0.25">
      <c r="B624" s="392"/>
      <c r="C624" s="16" t="s">
        <v>102</v>
      </c>
      <c r="D624" s="121" t="s">
        <v>152</v>
      </c>
      <c r="E624" s="155">
        <f>E614+E622+E618+E619</f>
        <v>165000</v>
      </c>
      <c r="F624" s="123"/>
      <c r="G624" s="123"/>
    </row>
    <row r="625" spans="2:9" ht="12.75" customHeight="1" x14ac:dyDescent="0.2">
      <c r="B625" s="407">
        <v>38</v>
      </c>
      <c r="C625" s="451" t="s">
        <v>75</v>
      </c>
      <c r="D625" s="194" t="s">
        <v>125</v>
      </c>
      <c r="E625" s="82"/>
      <c r="F625" s="83"/>
      <c r="G625" s="83"/>
    </row>
    <row r="626" spans="2:9" ht="12.75" customHeight="1" x14ac:dyDescent="0.2">
      <c r="B626" s="391"/>
      <c r="C626" s="452"/>
      <c r="D626" s="112" t="s">
        <v>263</v>
      </c>
      <c r="E626" s="70">
        <v>35000</v>
      </c>
      <c r="F626" s="75"/>
      <c r="G626" s="75">
        <v>2025</v>
      </c>
    </row>
    <row r="627" spans="2:9" ht="22.15" customHeight="1" x14ac:dyDescent="0.2">
      <c r="B627" s="391"/>
      <c r="C627" s="452"/>
      <c r="D627" s="112" t="s">
        <v>173</v>
      </c>
      <c r="E627" s="157" t="s">
        <v>205</v>
      </c>
      <c r="F627" s="75"/>
      <c r="G627" s="75">
        <v>2025</v>
      </c>
    </row>
    <row r="628" spans="2:9" ht="12.75" customHeight="1" x14ac:dyDescent="0.2">
      <c r="B628" s="391"/>
      <c r="C628" s="452"/>
      <c r="D628" s="149" t="s">
        <v>140</v>
      </c>
      <c r="E628" s="70"/>
      <c r="F628" s="75"/>
      <c r="G628" s="75"/>
    </row>
    <row r="629" spans="2:9" ht="12.75" customHeight="1" x14ac:dyDescent="0.2">
      <c r="B629" s="391"/>
      <c r="C629" s="452"/>
      <c r="D629" s="112" t="s">
        <v>183</v>
      </c>
      <c r="E629" s="70">
        <v>20000</v>
      </c>
      <c r="F629" s="118"/>
      <c r="G629" s="75">
        <v>2025</v>
      </c>
    </row>
    <row r="630" spans="2:9" ht="12.75" customHeight="1" x14ac:dyDescent="0.2">
      <c r="B630" s="391"/>
      <c r="C630" s="452"/>
      <c r="D630" s="149" t="s">
        <v>141</v>
      </c>
      <c r="E630" s="70"/>
      <c r="F630" s="75"/>
      <c r="G630" s="75"/>
    </row>
    <row r="631" spans="2:9" ht="12.75" customHeight="1" x14ac:dyDescent="0.2">
      <c r="B631" s="391"/>
      <c r="C631" s="452"/>
      <c r="D631" s="112" t="s">
        <v>264</v>
      </c>
      <c r="E631" s="70">
        <v>3000</v>
      </c>
      <c r="F631" s="55"/>
      <c r="G631" s="55">
        <v>2025</v>
      </c>
    </row>
    <row r="632" spans="2:9" x14ac:dyDescent="0.2">
      <c r="B632" s="391"/>
      <c r="C632" s="452"/>
      <c r="D632" s="84" t="s">
        <v>130</v>
      </c>
      <c r="E632" s="57">
        <v>20000</v>
      </c>
      <c r="F632" s="373" t="s">
        <v>127</v>
      </c>
      <c r="G632" s="374"/>
    </row>
    <row r="633" spans="2:9" ht="13.5" thickBot="1" x14ac:dyDescent="0.25">
      <c r="B633" s="391"/>
      <c r="C633" s="452"/>
      <c r="D633" s="168"/>
      <c r="E633" s="65"/>
      <c r="F633" s="230"/>
      <c r="G633" s="66"/>
    </row>
    <row r="634" spans="2:9" ht="13.5" thickBot="1" x14ac:dyDescent="0.25">
      <c r="B634" s="403"/>
      <c r="C634" s="18" t="s">
        <v>102</v>
      </c>
      <c r="D634" s="147" t="s">
        <v>152</v>
      </c>
      <c r="E634" s="80">
        <f>E626+E629+E632+E631</f>
        <v>78000</v>
      </c>
      <c r="F634" s="81"/>
      <c r="G634" s="81"/>
    </row>
    <row r="635" spans="2:9" x14ac:dyDescent="0.2">
      <c r="B635" s="391">
        <v>39</v>
      </c>
      <c r="C635" s="451" t="s">
        <v>117</v>
      </c>
      <c r="D635" s="194" t="s">
        <v>125</v>
      </c>
      <c r="E635" s="82"/>
      <c r="F635" s="83"/>
      <c r="G635" s="83"/>
    </row>
    <row r="636" spans="2:9" ht="22.5" x14ac:dyDescent="0.2">
      <c r="B636" s="391"/>
      <c r="C636" s="459"/>
      <c r="D636" s="73" t="s">
        <v>173</v>
      </c>
      <c r="E636" s="166" t="s">
        <v>205</v>
      </c>
      <c r="F636" s="55"/>
      <c r="G636" s="55">
        <v>2025</v>
      </c>
    </row>
    <row r="637" spans="2:9" x14ac:dyDescent="0.2">
      <c r="B637" s="391"/>
      <c r="C637" s="459"/>
      <c r="D637" s="73" t="s">
        <v>265</v>
      </c>
      <c r="E637" s="52">
        <v>50000</v>
      </c>
      <c r="F637" s="55"/>
      <c r="G637" s="55">
        <v>2025</v>
      </c>
      <c r="I637" s="7"/>
    </row>
    <row r="638" spans="2:9" x14ac:dyDescent="0.2">
      <c r="B638" s="391"/>
      <c r="C638" s="459"/>
      <c r="D638" s="149" t="s">
        <v>134</v>
      </c>
      <c r="E638" s="52"/>
      <c r="F638" s="55"/>
      <c r="G638" s="55"/>
      <c r="I638" s="7"/>
    </row>
    <row r="639" spans="2:9" x14ac:dyDescent="0.2">
      <c r="B639" s="391"/>
      <c r="C639" s="459"/>
      <c r="D639" s="112" t="s">
        <v>499</v>
      </c>
      <c r="E639" s="52">
        <v>3500</v>
      </c>
      <c r="F639" s="55" t="s">
        <v>540</v>
      </c>
      <c r="G639" s="55">
        <v>2025</v>
      </c>
      <c r="I639" s="7"/>
    </row>
    <row r="640" spans="2:9" x14ac:dyDescent="0.2">
      <c r="B640" s="391"/>
      <c r="C640" s="459"/>
      <c r="D640" s="167" t="s">
        <v>395</v>
      </c>
      <c r="E640" s="57">
        <v>15000</v>
      </c>
      <c r="F640" s="85" t="s">
        <v>360</v>
      </c>
      <c r="G640" s="55"/>
      <c r="I640" s="7"/>
    </row>
    <row r="641" spans="2:9" x14ac:dyDescent="0.2">
      <c r="B641" s="391"/>
      <c r="C641" s="459"/>
      <c r="D641" s="112" t="s">
        <v>166</v>
      </c>
      <c r="E641" s="52">
        <v>120000</v>
      </c>
      <c r="F641" s="55"/>
      <c r="G641" s="55">
        <v>2025</v>
      </c>
      <c r="I641" s="7"/>
    </row>
    <row r="642" spans="2:9" x14ac:dyDescent="0.2">
      <c r="B642" s="402"/>
      <c r="C642" s="459"/>
      <c r="D642" s="84" t="s">
        <v>130</v>
      </c>
      <c r="E642" s="57">
        <v>25000</v>
      </c>
      <c r="F642" s="377" t="s">
        <v>127</v>
      </c>
      <c r="G642" s="377"/>
    </row>
    <row r="643" spans="2:9" ht="25.5" x14ac:dyDescent="0.2">
      <c r="B643" s="402"/>
      <c r="C643" s="460"/>
      <c r="D643" s="231" t="s">
        <v>507</v>
      </c>
      <c r="E643" s="183">
        <v>6233</v>
      </c>
      <c r="F643" s="58" t="s">
        <v>496</v>
      </c>
      <c r="G643" s="58">
        <v>2025</v>
      </c>
    </row>
    <row r="644" spans="2:9" x14ac:dyDescent="0.2">
      <c r="B644" s="402"/>
      <c r="C644" s="460"/>
      <c r="D644" s="231" t="s">
        <v>554</v>
      </c>
      <c r="E644" s="183">
        <v>1039</v>
      </c>
      <c r="F644" s="58" t="s">
        <v>540</v>
      </c>
      <c r="G644" s="58">
        <v>2025</v>
      </c>
    </row>
    <row r="645" spans="2:9" ht="13.5" thickBot="1" x14ac:dyDescent="0.25">
      <c r="B645" s="402"/>
      <c r="C645" s="461"/>
      <c r="D645" s="86"/>
      <c r="E645" s="87"/>
      <c r="F645" s="88"/>
      <c r="G645" s="89"/>
    </row>
    <row r="646" spans="2:9" ht="13.5" thickBot="1" x14ac:dyDescent="0.25">
      <c r="B646" s="392"/>
      <c r="C646" s="23" t="s">
        <v>102</v>
      </c>
      <c r="D646" s="121" t="s">
        <v>152</v>
      </c>
      <c r="E646" s="155">
        <f>E637+E641+E642</f>
        <v>195000</v>
      </c>
      <c r="F646" s="123"/>
      <c r="G646" s="123"/>
    </row>
    <row r="647" spans="2:9" x14ac:dyDescent="0.2">
      <c r="B647" s="407">
        <v>40</v>
      </c>
      <c r="C647" s="411" t="s">
        <v>22</v>
      </c>
      <c r="D647" s="54" t="s">
        <v>140</v>
      </c>
      <c r="E647" s="82"/>
      <c r="F647" s="83"/>
      <c r="G647" s="83"/>
    </row>
    <row r="648" spans="2:9" x14ac:dyDescent="0.2">
      <c r="B648" s="402"/>
      <c r="C648" s="412"/>
      <c r="D648" s="76" t="s">
        <v>508</v>
      </c>
      <c r="E648" s="127">
        <v>2634</v>
      </c>
      <c r="F648" s="55" t="s">
        <v>496</v>
      </c>
      <c r="G648" s="158">
        <v>2025</v>
      </c>
    </row>
    <row r="649" spans="2:9" x14ac:dyDescent="0.2">
      <c r="B649" s="402"/>
      <c r="C649" s="412"/>
      <c r="D649" s="76" t="s">
        <v>207</v>
      </c>
      <c r="E649" s="127">
        <v>20000</v>
      </c>
      <c r="F649" s="55"/>
      <c r="G649" s="158">
        <v>2025</v>
      </c>
    </row>
    <row r="650" spans="2:9" x14ac:dyDescent="0.2">
      <c r="B650" s="402"/>
      <c r="C650" s="412"/>
      <c r="D650" s="76"/>
      <c r="E650" s="127"/>
      <c r="F650" s="55"/>
      <c r="G650" s="158"/>
    </row>
    <row r="651" spans="2:9" x14ac:dyDescent="0.2">
      <c r="B651" s="402"/>
      <c r="C651" s="412"/>
      <c r="D651" s="210" t="s">
        <v>134</v>
      </c>
      <c r="E651" s="127"/>
      <c r="F651" s="55"/>
      <c r="G651" s="158"/>
    </row>
    <row r="652" spans="2:9" x14ac:dyDescent="0.2">
      <c r="B652" s="402"/>
      <c r="C652" s="412"/>
      <c r="D652" s="76" t="s">
        <v>499</v>
      </c>
      <c r="E652" s="127">
        <v>3500</v>
      </c>
      <c r="F652" s="55" t="s">
        <v>509</v>
      </c>
      <c r="G652" s="158">
        <v>2025</v>
      </c>
    </row>
    <row r="653" spans="2:9" x14ac:dyDescent="0.2">
      <c r="B653" s="402"/>
      <c r="C653" s="412"/>
      <c r="D653" s="76" t="s">
        <v>266</v>
      </c>
      <c r="E653" s="127">
        <v>35000</v>
      </c>
      <c r="F653" s="55"/>
      <c r="G653" s="158">
        <v>2025</v>
      </c>
    </row>
    <row r="654" spans="2:9" ht="12.75" customHeight="1" x14ac:dyDescent="0.2">
      <c r="B654" s="402"/>
      <c r="C654" s="412"/>
      <c r="D654" s="3" t="s">
        <v>267</v>
      </c>
      <c r="E654" s="52">
        <v>35000</v>
      </c>
      <c r="F654" s="85"/>
      <c r="G654" s="55">
        <v>2025</v>
      </c>
    </row>
    <row r="655" spans="2:9" x14ac:dyDescent="0.2">
      <c r="B655" s="402"/>
      <c r="C655" s="412"/>
      <c r="D655" s="84" t="s">
        <v>130</v>
      </c>
      <c r="E655" s="57">
        <v>25000</v>
      </c>
      <c r="F655" s="373" t="s">
        <v>127</v>
      </c>
      <c r="G655" s="374"/>
    </row>
    <row r="656" spans="2:9" ht="13.5" thickBot="1" x14ac:dyDescent="0.25">
      <c r="B656" s="402"/>
      <c r="C656" s="412"/>
      <c r="D656" s="232"/>
      <c r="E656" s="70"/>
      <c r="F656" s="75"/>
      <c r="G656" s="75"/>
    </row>
    <row r="657" spans="2:7" ht="13.5" thickBot="1" x14ac:dyDescent="0.25">
      <c r="B657" s="403"/>
      <c r="C657" s="16" t="s">
        <v>102</v>
      </c>
      <c r="D657" s="147" t="s">
        <v>152</v>
      </c>
      <c r="E657" s="80">
        <f>E649+E653+E654+E655</f>
        <v>115000</v>
      </c>
      <c r="F657" s="81"/>
      <c r="G657" s="81"/>
    </row>
    <row r="658" spans="2:7" ht="12.75" customHeight="1" x14ac:dyDescent="0.2">
      <c r="B658" s="391">
        <v>41</v>
      </c>
      <c r="C658" s="400" t="s">
        <v>65</v>
      </c>
      <c r="D658" s="194" t="s">
        <v>125</v>
      </c>
      <c r="E658" s="82"/>
      <c r="F658" s="83"/>
      <c r="G658" s="83"/>
    </row>
    <row r="659" spans="2:7" ht="12.75" customHeight="1" x14ac:dyDescent="0.2">
      <c r="B659" s="391"/>
      <c r="C659" s="401"/>
      <c r="D659" s="76" t="s">
        <v>171</v>
      </c>
      <c r="E659" s="70">
        <v>20000</v>
      </c>
      <c r="F659" s="75"/>
      <c r="G659" s="75">
        <v>2025</v>
      </c>
    </row>
    <row r="660" spans="2:7" ht="12.75" customHeight="1" x14ac:dyDescent="0.2">
      <c r="B660" s="391"/>
      <c r="C660" s="401"/>
      <c r="D660" s="76" t="s">
        <v>268</v>
      </c>
      <c r="E660" s="70">
        <v>15000</v>
      </c>
      <c r="F660" s="75"/>
      <c r="G660" s="75">
        <v>2025</v>
      </c>
    </row>
    <row r="661" spans="2:7" ht="23.45" customHeight="1" x14ac:dyDescent="0.2">
      <c r="B661" s="391"/>
      <c r="C661" s="401"/>
      <c r="D661" s="73" t="s">
        <v>173</v>
      </c>
      <c r="E661" s="166" t="s">
        <v>205</v>
      </c>
      <c r="F661" s="55"/>
      <c r="G661" s="55">
        <v>2025</v>
      </c>
    </row>
    <row r="662" spans="2:7" ht="12.75" customHeight="1" x14ac:dyDescent="0.2">
      <c r="B662" s="391"/>
      <c r="C662" s="401"/>
      <c r="D662" s="74" t="s">
        <v>140</v>
      </c>
      <c r="E662" s="52"/>
      <c r="F662" s="55"/>
      <c r="G662" s="55"/>
    </row>
    <row r="663" spans="2:7" ht="12.75" customHeight="1" x14ac:dyDescent="0.2">
      <c r="B663" s="391"/>
      <c r="C663" s="401"/>
      <c r="D663" s="73" t="s">
        <v>183</v>
      </c>
      <c r="E663" s="52">
        <v>20000</v>
      </c>
      <c r="F663" s="55"/>
      <c r="G663" s="55">
        <v>2025</v>
      </c>
    </row>
    <row r="664" spans="2:7" ht="12.75" customHeight="1" x14ac:dyDescent="0.2">
      <c r="B664" s="391"/>
      <c r="C664" s="401"/>
      <c r="D664" s="74" t="s">
        <v>134</v>
      </c>
      <c r="E664" s="52"/>
      <c r="F664" s="55"/>
      <c r="G664" s="55"/>
    </row>
    <row r="665" spans="2:7" ht="12.75" customHeight="1" x14ac:dyDescent="0.2">
      <c r="B665" s="391"/>
      <c r="C665" s="401"/>
      <c r="D665" s="115" t="s">
        <v>396</v>
      </c>
      <c r="E665" s="57">
        <v>19120</v>
      </c>
      <c r="F665" s="55" t="s">
        <v>360</v>
      </c>
      <c r="G665" s="55"/>
    </row>
    <row r="666" spans="2:7" x14ac:dyDescent="0.2">
      <c r="B666" s="391"/>
      <c r="C666" s="401"/>
      <c r="D666" s="73" t="s">
        <v>208</v>
      </c>
      <c r="E666" s="52">
        <v>61000</v>
      </c>
      <c r="F666" s="55"/>
      <c r="G666" s="55">
        <v>2025</v>
      </c>
    </row>
    <row r="667" spans="2:7" ht="12.75" customHeight="1" x14ac:dyDescent="0.2">
      <c r="B667" s="391"/>
      <c r="C667" s="401"/>
      <c r="D667" s="43" t="s">
        <v>484</v>
      </c>
      <c r="E667" s="52" t="s">
        <v>239</v>
      </c>
      <c r="F667" s="55"/>
      <c r="G667" s="55">
        <v>2025</v>
      </c>
    </row>
    <row r="668" spans="2:7" ht="12.75" customHeight="1" x14ac:dyDescent="0.2">
      <c r="B668" s="391"/>
      <c r="C668" s="401"/>
      <c r="D668" s="84" t="s">
        <v>130</v>
      </c>
      <c r="E668" s="57">
        <v>25000</v>
      </c>
      <c r="F668" s="377" t="s">
        <v>127</v>
      </c>
      <c r="G668" s="377"/>
    </row>
    <row r="669" spans="2:7" ht="12.75" customHeight="1" thickBot="1" x14ac:dyDescent="0.25">
      <c r="B669" s="391"/>
      <c r="C669" s="401"/>
      <c r="D669" s="233"/>
      <c r="E669" s="65"/>
      <c r="F669" s="66"/>
      <c r="G669" s="66"/>
    </row>
    <row r="670" spans="2:7" ht="13.5" thickBot="1" x14ac:dyDescent="0.25">
      <c r="B670" s="392"/>
      <c r="C670" s="16" t="s">
        <v>102</v>
      </c>
      <c r="D670" s="99" t="s">
        <v>152</v>
      </c>
      <c r="E670" s="91">
        <f>E660+E663+E666+E668+E659</f>
        <v>141000</v>
      </c>
      <c r="F670" s="92"/>
      <c r="G670" s="114"/>
    </row>
    <row r="671" spans="2:7" ht="12.75" customHeight="1" x14ac:dyDescent="0.2">
      <c r="B671" s="407">
        <v>42</v>
      </c>
      <c r="C671" s="400" t="s">
        <v>23</v>
      </c>
      <c r="D671" s="194" t="s">
        <v>125</v>
      </c>
      <c r="E671" s="82"/>
      <c r="F671" s="83"/>
      <c r="G671" s="83"/>
    </row>
    <row r="672" spans="2:7" ht="23.45" customHeight="1" x14ac:dyDescent="0.2">
      <c r="B672" s="391"/>
      <c r="C672" s="401"/>
      <c r="D672" s="73" t="s">
        <v>173</v>
      </c>
      <c r="E672" s="166" t="s">
        <v>205</v>
      </c>
      <c r="F672" s="55"/>
      <c r="G672" s="55">
        <v>2025</v>
      </c>
    </row>
    <row r="673" spans="2:7" ht="12.75" customHeight="1" x14ac:dyDescent="0.2">
      <c r="B673" s="391"/>
      <c r="C673" s="401"/>
      <c r="D673" s="73" t="s">
        <v>204</v>
      </c>
      <c r="E673" s="52">
        <v>45000</v>
      </c>
      <c r="F673" s="55"/>
      <c r="G673" s="55">
        <v>2025</v>
      </c>
    </row>
    <row r="674" spans="2:7" s="9" customFormat="1" ht="12.75" customHeight="1" x14ac:dyDescent="0.2">
      <c r="B674" s="391"/>
      <c r="C674" s="401"/>
      <c r="D674" s="74" t="s">
        <v>140</v>
      </c>
      <c r="E674" s="150"/>
      <c r="F674" s="234"/>
      <c r="G674" s="234"/>
    </row>
    <row r="675" spans="2:7" s="9" customFormat="1" ht="12.75" customHeight="1" x14ac:dyDescent="0.2">
      <c r="B675" s="391"/>
      <c r="C675" s="401"/>
      <c r="D675" s="73" t="s">
        <v>207</v>
      </c>
      <c r="E675" s="52">
        <v>20000</v>
      </c>
      <c r="F675" s="55"/>
      <c r="G675" s="55">
        <v>2025</v>
      </c>
    </row>
    <row r="676" spans="2:7" ht="12.75" customHeight="1" x14ac:dyDescent="0.2">
      <c r="B676" s="391"/>
      <c r="C676" s="401"/>
      <c r="D676" s="73"/>
      <c r="E676" s="52"/>
      <c r="F676" s="55"/>
      <c r="G676" s="55"/>
    </row>
    <row r="677" spans="2:7" ht="12.75" customHeight="1" x14ac:dyDescent="0.2">
      <c r="B677" s="391"/>
      <c r="C677" s="401"/>
      <c r="D677" s="235" t="s">
        <v>134</v>
      </c>
      <c r="E677" s="52"/>
      <c r="F677" s="55"/>
      <c r="G677" s="55"/>
    </row>
    <row r="678" spans="2:7" ht="12.75" customHeight="1" x14ac:dyDescent="0.2">
      <c r="B678" s="391"/>
      <c r="C678" s="401"/>
      <c r="D678" s="43" t="s">
        <v>270</v>
      </c>
      <c r="E678" s="52">
        <v>80000</v>
      </c>
      <c r="F678" s="55"/>
      <c r="G678" s="55">
        <v>2025</v>
      </c>
    </row>
    <row r="679" spans="2:7" ht="12.75" customHeight="1" x14ac:dyDescent="0.2">
      <c r="B679" s="391"/>
      <c r="C679" s="401"/>
      <c r="D679" s="84" t="s">
        <v>130</v>
      </c>
      <c r="E679" s="57">
        <v>25000</v>
      </c>
      <c r="F679" s="377" t="s">
        <v>127</v>
      </c>
      <c r="G679" s="377"/>
    </row>
    <row r="680" spans="2:7" ht="12.75" customHeight="1" thickBot="1" x14ac:dyDescent="0.25">
      <c r="B680" s="391"/>
      <c r="C680" s="401"/>
      <c r="D680" s="86"/>
      <c r="E680" s="87"/>
      <c r="F680" s="88"/>
      <c r="G680" s="89"/>
    </row>
    <row r="681" spans="2:7" ht="13.5" thickBot="1" x14ac:dyDescent="0.25">
      <c r="B681" s="403"/>
      <c r="C681" s="16" t="s">
        <v>102</v>
      </c>
      <c r="D681" s="99" t="s">
        <v>152</v>
      </c>
      <c r="E681" s="91">
        <f>E673+E675+E678+E679</f>
        <v>170000</v>
      </c>
      <c r="F681" s="92"/>
      <c r="G681" s="92"/>
    </row>
    <row r="682" spans="2:7" ht="12.75" customHeight="1" x14ac:dyDescent="0.2">
      <c r="B682" s="407">
        <v>43</v>
      </c>
      <c r="C682" s="400" t="s">
        <v>69</v>
      </c>
      <c r="D682" s="194" t="s">
        <v>125</v>
      </c>
      <c r="E682" s="82"/>
      <c r="F682" s="83"/>
      <c r="G682" s="83"/>
    </row>
    <row r="683" spans="2:7" ht="12.75" customHeight="1" x14ac:dyDescent="0.2">
      <c r="B683" s="402"/>
      <c r="C683" s="401"/>
      <c r="D683" s="73" t="s">
        <v>555</v>
      </c>
      <c r="E683" s="52">
        <v>2497</v>
      </c>
      <c r="F683" s="55" t="s">
        <v>540</v>
      </c>
      <c r="G683" s="55">
        <v>2025</v>
      </c>
    </row>
    <row r="684" spans="2:7" ht="12.75" customHeight="1" x14ac:dyDescent="0.2">
      <c r="B684" s="402"/>
      <c r="C684" s="401"/>
      <c r="D684" s="84"/>
      <c r="E684" s="138"/>
      <c r="F684" s="55"/>
      <c r="G684" s="55"/>
    </row>
    <row r="685" spans="2:7" s="9" customFormat="1" ht="12.75" customHeight="1" x14ac:dyDescent="0.2">
      <c r="B685" s="402"/>
      <c r="C685" s="401"/>
      <c r="D685" s="54" t="s">
        <v>140</v>
      </c>
      <c r="E685" s="117"/>
      <c r="F685" s="234"/>
      <c r="G685" s="234"/>
    </row>
    <row r="686" spans="2:7" ht="12.75" customHeight="1" x14ac:dyDescent="0.2">
      <c r="B686" s="402"/>
      <c r="C686" s="401"/>
      <c r="D686" s="84"/>
      <c r="E686" s="138"/>
      <c r="F686" s="55"/>
      <c r="G686" s="55"/>
    </row>
    <row r="687" spans="2:7" ht="12.75" customHeight="1" x14ac:dyDescent="0.2">
      <c r="B687" s="402"/>
      <c r="C687" s="401"/>
      <c r="D687" s="74" t="s">
        <v>134</v>
      </c>
      <c r="E687" s="138"/>
      <c r="F687" s="55"/>
      <c r="G687" s="55"/>
    </row>
    <row r="688" spans="2:7" ht="12.75" customHeight="1" x14ac:dyDescent="0.2">
      <c r="B688" s="402"/>
      <c r="C688" s="401"/>
      <c r="D688" s="73" t="s">
        <v>499</v>
      </c>
      <c r="E688" s="138">
        <v>3500</v>
      </c>
      <c r="F688" s="55" t="s">
        <v>540</v>
      </c>
      <c r="G688" s="55">
        <v>2025</v>
      </c>
    </row>
    <row r="689" spans="2:7" ht="12.75" customHeight="1" x14ac:dyDescent="0.2">
      <c r="B689" s="402"/>
      <c r="C689" s="401"/>
      <c r="D689" s="115" t="s">
        <v>397</v>
      </c>
      <c r="E689" s="110">
        <v>15000</v>
      </c>
      <c r="F689" s="85" t="s">
        <v>360</v>
      </c>
      <c r="G689" s="55"/>
    </row>
    <row r="690" spans="2:7" ht="12.75" customHeight="1" x14ac:dyDescent="0.2">
      <c r="B690" s="402"/>
      <c r="C690" s="401"/>
      <c r="D690" s="73" t="s">
        <v>190</v>
      </c>
      <c r="E690" s="138">
        <v>120000</v>
      </c>
      <c r="F690" s="55"/>
      <c r="G690" s="55">
        <v>2025</v>
      </c>
    </row>
    <row r="691" spans="2:7" ht="12.75" customHeight="1" x14ac:dyDescent="0.2">
      <c r="B691" s="402"/>
      <c r="C691" s="401"/>
      <c r="D691" s="84" t="s">
        <v>130</v>
      </c>
      <c r="E691" s="57">
        <v>30000</v>
      </c>
      <c r="F691" s="377" t="s">
        <v>127</v>
      </c>
      <c r="G691" s="377"/>
    </row>
    <row r="692" spans="2:7" ht="12.75" customHeight="1" thickBot="1" x14ac:dyDescent="0.25">
      <c r="B692" s="402"/>
      <c r="C692" s="410"/>
      <c r="D692" s="184"/>
      <c r="E692" s="65"/>
      <c r="F692" s="66"/>
      <c r="G692" s="66"/>
    </row>
    <row r="693" spans="2:7" ht="13.5" thickBot="1" x14ac:dyDescent="0.25">
      <c r="B693" s="430"/>
      <c r="C693" s="17" t="s">
        <v>102</v>
      </c>
      <c r="D693" s="99" t="s">
        <v>152</v>
      </c>
      <c r="E693" s="91">
        <f>E690+E691</f>
        <v>150000</v>
      </c>
      <c r="F693" s="92"/>
      <c r="G693" s="92"/>
    </row>
    <row r="694" spans="2:7" ht="12.75" customHeight="1" x14ac:dyDescent="0.2">
      <c r="B694" s="391">
        <v>44</v>
      </c>
      <c r="C694" s="400" t="s">
        <v>124</v>
      </c>
      <c r="D694" s="194" t="s">
        <v>125</v>
      </c>
      <c r="E694" s="171"/>
      <c r="F694" s="83"/>
      <c r="G694" s="83"/>
    </row>
    <row r="695" spans="2:7" ht="23.25" customHeight="1" x14ac:dyDescent="0.2">
      <c r="B695" s="391"/>
      <c r="C695" s="401"/>
      <c r="D695" s="222" t="s">
        <v>173</v>
      </c>
      <c r="E695" s="236" t="s">
        <v>205</v>
      </c>
      <c r="F695" s="75"/>
      <c r="G695" s="75">
        <v>2025</v>
      </c>
    </row>
    <row r="696" spans="2:7" ht="15" customHeight="1" x14ac:dyDescent="0.2">
      <c r="B696" s="391"/>
      <c r="C696" s="401"/>
      <c r="D696" s="222" t="s">
        <v>354</v>
      </c>
      <c r="E696" s="237">
        <v>30000</v>
      </c>
      <c r="F696" s="75"/>
      <c r="G696" s="75">
        <v>2025</v>
      </c>
    </row>
    <row r="697" spans="2:7" ht="14.25" customHeight="1" x14ac:dyDescent="0.2">
      <c r="B697" s="391"/>
      <c r="C697" s="401"/>
      <c r="D697" s="222" t="s">
        <v>450</v>
      </c>
      <c r="E697" s="237">
        <v>20000</v>
      </c>
      <c r="F697" s="75"/>
      <c r="G697" s="75">
        <v>2025</v>
      </c>
    </row>
    <row r="698" spans="2:7" ht="12.75" customHeight="1" x14ac:dyDescent="0.2">
      <c r="B698" s="391"/>
      <c r="C698" s="401"/>
      <c r="D698" s="76" t="s">
        <v>271</v>
      </c>
      <c r="E698" s="209">
        <v>35000</v>
      </c>
      <c r="F698" s="75"/>
      <c r="G698" s="75">
        <v>2025</v>
      </c>
    </row>
    <row r="699" spans="2:7" ht="12.75" customHeight="1" x14ac:dyDescent="0.2">
      <c r="B699" s="391"/>
      <c r="C699" s="401"/>
      <c r="D699" s="74" t="s">
        <v>134</v>
      </c>
      <c r="E699" s="52"/>
      <c r="F699" s="55"/>
      <c r="G699" s="55"/>
    </row>
    <row r="700" spans="2:7" ht="12.75" customHeight="1" x14ac:dyDescent="0.2">
      <c r="B700" s="391"/>
      <c r="C700" s="401"/>
      <c r="D700" s="73" t="s">
        <v>510</v>
      </c>
      <c r="E700" s="52">
        <v>4418</v>
      </c>
      <c r="F700" s="55" t="s">
        <v>496</v>
      </c>
      <c r="G700" s="55">
        <v>2025</v>
      </c>
    </row>
    <row r="701" spans="2:7" ht="12.75" customHeight="1" x14ac:dyDescent="0.2">
      <c r="B701" s="391"/>
      <c r="C701" s="401"/>
      <c r="D701" s="73" t="s">
        <v>166</v>
      </c>
      <c r="E701" s="52">
        <v>120000</v>
      </c>
      <c r="F701" s="55"/>
      <c r="G701" s="55">
        <v>2025</v>
      </c>
    </row>
    <row r="702" spans="2:7" ht="12.75" customHeight="1" x14ac:dyDescent="0.2">
      <c r="B702" s="391"/>
      <c r="C702" s="401"/>
      <c r="D702" s="238"/>
      <c r="E702" s="52"/>
      <c r="F702" s="55"/>
      <c r="G702" s="55"/>
    </row>
    <row r="703" spans="2:7" ht="12.75" customHeight="1" x14ac:dyDescent="0.2">
      <c r="B703" s="391"/>
      <c r="C703" s="401"/>
      <c r="D703" s="74" t="s">
        <v>141</v>
      </c>
      <c r="E703" s="52"/>
      <c r="F703" s="55"/>
      <c r="G703" s="55"/>
    </row>
    <row r="704" spans="2:7" ht="12.75" customHeight="1" x14ac:dyDescent="0.2">
      <c r="B704" s="391"/>
      <c r="C704" s="401"/>
      <c r="D704" s="73" t="s">
        <v>272</v>
      </c>
      <c r="E704" s="52">
        <v>50000</v>
      </c>
      <c r="F704" s="55"/>
      <c r="G704" s="55">
        <v>2025</v>
      </c>
    </row>
    <row r="705" spans="2:7" ht="12" customHeight="1" x14ac:dyDescent="0.2">
      <c r="B705" s="402"/>
      <c r="C705" s="401"/>
      <c r="D705" s="84" t="s">
        <v>130</v>
      </c>
      <c r="E705" s="57">
        <v>25000</v>
      </c>
      <c r="F705" s="373" t="s">
        <v>127</v>
      </c>
      <c r="G705" s="374"/>
    </row>
    <row r="706" spans="2:7" ht="12" customHeight="1" thickBot="1" x14ac:dyDescent="0.25">
      <c r="B706" s="402"/>
      <c r="C706" s="401"/>
      <c r="D706" s="86"/>
      <c r="E706" s="87"/>
      <c r="F706" s="88"/>
      <c r="G706" s="89"/>
    </row>
    <row r="707" spans="2:7" ht="13.5" thickBot="1" x14ac:dyDescent="0.25">
      <c r="B707" s="403"/>
      <c r="C707" s="16" t="s">
        <v>102</v>
      </c>
      <c r="D707" s="99" t="s">
        <v>152</v>
      </c>
      <c r="E707" s="91">
        <f>E698+E701+E704+E705+E696+E697</f>
        <v>280000</v>
      </c>
      <c r="F707" s="92"/>
      <c r="G707" s="92"/>
    </row>
    <row r="708" spans="2:7" ht="12.75" customHeight="1" x14ac:dyDescent="0.2">
      <c r="B708" s="391">
        <v>45</v>
      </c>
      <c r="C708" s="413" t="s">
        <v>148</v>
      </c>
      <c r="D708" s="108" t="s">
        <v>125</v>
      </c>
      <c r="E708" s="82"/>
      <c r="F708" s="83"/>
      <c r="G708" s="83"/>
    </row>
    <row r="709" spans="2:7" ht="12.75" customHeight="1" x14ac:dyDescent="0.2">
      <c r="B709" s="391"/>
      <c r="C709" s="414"/>
      <c r="D709" s="112" t="s">
        <v>511</v>
      </c>
      <c r="E709" s="70">
        <v>2993</v>
      </c>
      <c r="F709" s="75" t="s">
        <v>496</v>
      </c>
      <c r="G709" s="75">
        <v>2025</v>
      </c>
    </row>
    <row r="710" spans="2:7" ht="24.75" customHeight="1" x14ac:dyDescent="0.2">
      <c r="B710" s="391"/>
      <c r="C710" s="414"/>
      <c r="D710" s="112" t="s">
        <v>173</v>
      </c>
      <c r="E710" s="157" t="s">
        <v>205</v>
      </c>
      <c r="F710" s="75"/>
      <c r="G710" s="75">
        <v>2025</v>
      </c>
    </row>
    <row r="711" spans="2:7" ht="12.75" customHeight="1" x14ac:dyDescent="0.2">
      <c r="B711" s="391"/>
      <c r="C711" s="414"/>
      <c r="D711" s="112" t="s">
        <v>262</v>
      </c>
      <c r="E711" s="70">
        <v>50000</v>
      </c>
      <c r="F711" s="75"/>
      <c r="G711" s="75">
        <v>2025</v>
      </c>
    </row>
    <row r="712" spans="2:7" ht="12.75" customHeight="1" x14ac:dyDescent="0.2">
      <c r="B712" s="391"/>
      <c r="C712" s="414"/>
      <c r="D712" s="84" t="s">
        <v>273</v>
      </c>
      <c r="E712" s="52">
        <v>35000</v>
      </c>
      <c r="F712" s="55"/>
      <c r="G712" s="55">
        <v>2025</v>
      </c>
    </row>
    <row r="713" spans="2:7" ht="12.75" customHeight="1" x14ac:dyDescent="0.2">
      <c r="B713" s="402"/>
      <c r="C713" s="414"/>
      <c r="D713" s="74" t="s">
        <v>140</v>
      </c>
      <c r="E713" s="52"/>
      <c r="F713" s="55"/>
      <c r="G713" s="55"/>
    </row>
    <row r="714" spans="2:7" ht="12.75" customHeight="1" x14ac:dyDescent="0.2">
      <c r="B714" s="402"/>
      <c r="C714" s="414"/>
      <c r="D714" s="73"/>
      <c r="E714" s="52"/>
      <c r="F714" s="55"/>
      <c r="G714" s="55"/>
    </row>
    <row r="715" spans="2:7" ht="12.75" customHeight="1" x14ac:dyDescent="0.2">
      <c r="B715" s="402"/>
      <c r="C715" s="415"/>
      <c r="D715" s="74" t="s">
        <v>134</v>
      </c>
      <c r="E715" s="52"/>
      <c r="F715" s="85"/>
      <c r="G715" s="55"/>
    </row>
    <row r="716" spans="2:7" ht="12.75" customHeight="1" x14ac:dyDescent="0.2">
      <c r="B716" s="402"/>
      <c r="C716" s="415"/>
      <c r="D716" s="73" t="s">
        <v>506</v>
      </c>
      <c r="E716" s="52">
        <v>597</v>
      </c>
      <c r="F716" s="55" t="s">
        <v>496</v>
      </c>
      <c r="G716" s="55">
        <v>2025</v>
      </c>
    </row>
    <row r="717" spans="2:7" ht="12.75" customHeight="1" x14ac:dyDescent="0.2">
      <c r="B717" s="402"/>
      <c r="C717" s="415"/>
      <c r="D717" s="73" t="s">
        <v>499</v>
      </c>
      <c r="E717" s="52">
        <v>3500</v>
      </c>
      <c r="F717" s="55" t="s">
        <v>540</v>
      </c>
      <c r="G717" s="55"/>
    </row>
    <row r="718" spans="2:7" ht="12.75" customHeight="1" x14ac:dyDescent="0.2">
      <c r="B718" s="402"/>
      <c r="C718" s="415"/>
      <c r="D718" s="73" t="s">
        <v>546</v>
      </c>
      <c r="E718" s="52">
        <v>3500</v>
      </c>
      <c r="F718" s="55" t="s">
        <v>540</v>
      </c>
      <c r="G718" s="55"/>
    </row>
    <row r="719" spans="2:7" ht="12.75" customHeight="1" x14ac:dyDescent="0.2">
      <c r="B719" s="402"/>
      <c r="C719" s="415"/>
      <c r="D719" s="115" t="s">
        <v>398</v>
      </c>
      <c r="E719" s="57">
        <v>25000</v>
      </c>
      <c r="F719" s="85" t="s">
        <v>360</v>
      </c>
      <c r="G719" s="55"/>
    </row>
    <row r="720" spans="2:7" ht="12.75" customHeight="1" x14ac:dyDescent="0.2">
      <c r="B720" s="402"/>
      <c r="C720" s="415"/>
      <c r="D720" s="73" t="s">
        <v>190</v>
      </c>
      <c r="E720" s="52">
        <v>120000</v>
      </c>
      <c r="F720" s="55"/>
      <c r="G720" s="55">
        <v>2025</v>
      </c>
    </row>
    <row r="721" spans="2:7" ht="12.75" customHeight="1" x14ac:dyDescent="0.2">
      <c r="B721" s="402"/>
      <c r="C721" s="415"/>
      <c r="D721" s="84" t="s">
        <v>130</v>
      </c>
      <c r="E721" s="57">
        <v>25000</v>
      </c>
      <c r="F721" s="377" t="s">
        <v>127</v>
      </c>
      <c r="G721" s="377"/>
    </row>
    <row r="722" spans="2:7" ht="12.75" customHeight="1" thickBot="1" x14ac:dyDescent="0.25">
      <c r="B722" s="402"/>
      <c r="C722" s="415"/>
      <c r="D722" s="184"/>
      <c r="E722" s="65"/>
      <c r="F722" s="66"/>
      <c r="G722" s="66"/>
    </row>
    <row r="723" spans="2:7" ht="13.5" thickBot="1" x14ac:dyDescent="0.25">
      <c r="B723" s="403"/>
      <c r="C723" s="16" t="s">
        <v>102</v>
      </c>
      <c r="D723" s="99" t="s">
        <v>152</v>
      </c>
      <c r="E723" s="91">
        <f>E711+E712+E720+E721</f>
        <v>230000</v>
      </c>
      <c r="F723" s="92"/>
      <c r="G723" s="92"/>
    </row>
    <row r="724" spans="2:7" ht="12.75" customHeight="1" x14ac:dyDescent="0.2">
      <c r="B724" s="390">
        <v>46</v>
      </c>
      <c r="C724" s="401" t="s">
        <v>133</v>
      </c>
      <c r="D724" s="108" t="s">
        <v>125</v>
      </c>
      <c r="E724" s="82"/>
      <c r="F724" s="83"/>
      <c r="G724" s="83"/>
    </row>
    <row r="725" spans="2:7" ht="22.15" customHeight="1" x14ac:dyDescent="0.2">
      <c r="B725" s="390"/>
      <c r="C725" s="401"/>
      <c r="D725" s="112" t="s">
        <v>492</v>
      </c>
      <c r="E725" s="70">
        <v>195000</v>
      </c>
      <c r="F725" s="75"/>
      <c r="G725" s="75">
        <v>2025</v>
      </c>
    </row>
    <row r="726" spans="2:7" ht="12.75" customHeight="1" x14ac:dyDescent="0.2">
      <c r="B726" s="390"/>
      <c r="C726" s="401"/>
      <c r="D726" s="149"/>
      <c r="E726" s="70"/>
      <c r="F726" s="75"/>
      <c r="G726" s="75"/>
    </row>
    <row r="727" spans="2:7" ht="12.75" customHeight="1" x14ac:dyDescent="0.2">
      <c r="B727" s="390"/>
      <c r="C727" s="401"/>
      <c r="D727" s="74" t="s">
        <v>140</v>
      </c>
      <c r="E727" s="70"/>
      <c r="F727" s="75"/>
      <c r="G727" s="75"/>
    </row>
    <row r="728" spans="2:7" ht="12.75" customHeight="1" x14ac:dyDescent="0.2">
      <c r="B728" s="390"/>
      <c r="C728" s="401"/>
      <c r="D728" s="73" t="s">
        <v>556</v>
      </c>
      <c r="E728" s="70">
        <v>2634</v>
      </c>
      <c r="F728" s="75" t="s">
        <v>540</v>
      </c>
      <c r="G728" s="75">
        <v>2025</v>
      </c>
    </row>
    <row r="729" spans="2:7" ht="12.75" customHeight="1" x14ac:dyDescent="0.2">
      <c r="B729" s="390"/>
      <c r="C729" s="401"/>
      <c r="D729" s="74" t="s">
        <v>141</v>
      </c>
      <c r="E729" s="52"/>
      <c r="F729" s="85"/>
      <c r="G729" s="55"/>
    </row>
    <row r="730" spans="2:7" ht="12.75" customHeight="1" x14ac:dyDescent="0.2">
      <c r="B730" s="390"/>
      <c r="C730" s="401"/>
      <c r="D730" s="84" t="s">
        <v>274</v>
      </c>
      <c r="E730" s="52">
        <v>35000</v>
      </c>
      <c r="F730" s="85"/>
      <c r="G730" s="55">
        <v>2025</v>
      </c>
    </row>
    <row r="731" spans="2:7" ht="12.75" customHeight="1" x14ac:dyDescent="0.2">
      <c r="B731" s="390"/>
      <c r="C731" s="401"/>
      <c r="D731" s="84" t="s">
        <v>130</v>
      </c>
      <c r="E731" s="57">
        <v>30000</v>
      </c>
      <c r="F731" s="377" t="s">
        <v>127</v>
      </c>
      <c r="G731" s="377"/>
    </row>
    <row r="732" spans="2:7" ht="12.75" customHeight="1" thickBot="1" x14ac:dyDescent="0.25">
      <c r="B732" s="390"/>
      <c r="C732" s="410"/>
      <c r="D732" s="119"/>
      <c r="E732" s="65"/>
      <c r="F732" s="66"/>
      <c r="G732" s="66"/>
    </row>
    <row r="733" spans="2:7" ht="13.5" thickBot="1" x14ac:dyDescent="0.25">
      <c r="B733" s="394"/>
      <c r="C733" s="16" t="s">
        <v>102</v>
      </c>
      <c r="D733" s="121" t="s">
        <v>152</v>
      </c>
      <c r="E733" s="155">
        <f>E730+E731+E725</f>
        <v>260000</v>
      </c>
      <c r="F733" s="239"/>
      <c r="G733" s="239"/>
    </row>
    <row r="734" spans="2:7" ht="12.75" customHeight="1" x14ac:dyDescent="0.2">
      <c r="B734" s="407">
        <v>47</v>
      </c>
      <c r="C734" s="400" t="s">
        <v>24</v>
      </c>
      <c r="D734" s="108" t="s">
        <v>125</v>
      </c>
      <c r="E734" s="82"/>
      <c r="F734" s="83"/>
      <c r="G734" s="83"/>
    </row>
    <row r="735" spans="2:7" ht="25.5" x14ac:dyDescent="0.2">
      <c r="B735" s="391"/>
      <c r="C735" s="401"/>
      <c r="D735" s="112" t="s">
        <v>275</v>
      </c>
      <c r="E735" s="157" t="s">
        <v>205</v>
      </c>
      <c r="F735" s="75"/>
      <c r="G735" s="75">
        <v>2025</v>
      </c>
    </row>
    <row r="736" spans="2:7" ht="12.75" customHeight="1" x14ac:dyDescent="0.2">
      <c r="B736" s="391"/>
      <c r="C736" s="401"/>
      <c r="D736" s="74" t="s">
        <v>140</v>
      </c>
      <c r="E736" s="70"/>
      <c r="F736" s="75"/>
      <c r="G736" s="75"/>
    </row>
    <row r="737" spans="2:7" ht="12.75" customHeight="1" x14ac:dyDescent="0.2">
      <c r="B737" s="391"/>
      <c r="C737" s="401"/>
      <c r="D737" s="112" t="s">
        <v>557</v>
      </c>
      <c r="E737" s="70">
        <v>2794</v>
      </c>
      <c r="F737" s="75" t="s">
        <v>540</v>
      </c>
      <c r="G737" s="75">
        <v>2025</v>
      </c>
    </row>
    <row r="738" spans="2:7" ht="12.75" customHeight="1" x14ac:dyDescent="0.2">
      <c r="B738" s="391"/>
      <c r="C738" s="401"/>
      <c r="D738" s="61" t="s">
        <v>134</v>
      </c>
      <c r="E738" s="52"/>
      <c r="F738" s="55"/>
      <c r="G738" s="55"/>
    </row>
    <row r="739" spans="2:7" ht="12.75" customHeight="1" x14ac:dyDescent="0.2">
      <c r="B739" s="391"/>
      <c r="C739" s="401"/>
      <c r="D739" s="240" t="s">
        <v>399</v>
      </c>
      <c r="E739" s="57">
        <v>18000</v>
      </c>
      <c r="F739" s="85" t="s">
        <v>360</v>
      </c>
      <c r="G739" s="55"/>
    </row>
    <row r="740" spans="2:7" ht="12.75" customHeight="1" x14ac:dyDescent="0.2">
      <c r="B740" s="391"/>
      <c r="C740" s="401"/>
      <c r="D740" s="43" t="s">
        <v>270</v>
      </c>
      <c r="E740" s="52">
        <v>80000</v>
      </c>
      <c r="F740" s="55"/>
      <c r="G740" s="55">
        <v>2025</v>
      </c>
    </row>
    <row r="741" spans="2:7" ht="12.75" customHeight="1" x14ac:dyDescent="0.2">
      <c r="B741" s="391"/>
      <c r="C741" s="401"/>
      <c r="D741" s="43" t="s">
        <v>177</v>
      </c>
      <c r="E741" s="52">
        <v>50000</v>
      </c>
      <c r="F741" s="55"/>
      <c r="G741" s="55">
        <v>2025</v>
      </c>
    </row>
    <row r="742" spans="2:7" ht="12.75" customHeight="1" x14ac:dyDescent="0.2">
      <c r="B742" s="391"/>
      <c r="C742" s="401"/>
      <c r="D742" s="43" t="s">
        <v>209</v>
      </c>
      <c r="E742" s="52">
        <v>70000</v>
      </c>
      <c r="F742" s="55"/>
      <c r="G742" s="55">
        <v>2025</v>
      </c>
    </row>
    <row r="743" spans="2:7" ht="12.75" customHeight="1" x14ac:dyDescent="0.2">
      <c r="B743" s="391"/>
      <c r="C743" s="401"/>
      <c r="D743" s="84" t="s">
        <v>130</v>
      </c>
      <c r="E743" s="57">
        <v>25000</v>
      </c>
      <c r="F743" s="373" t="s">
        <v>127</v>
      </c>
      <c r="G743" s="374"/>
    </row>
    <row r="744" spans="2:7" ht="12.75" customHeight="1" thickBot="1" x14ac:dyDescent="0.25">
      <c r="B744" s="402"/>
      <c r="C744" s="401"/>
      <c r="D744" s="241"/>
      <c r="E744" s="242"/>
      <c r="F744" s="243"/>
      <c r="G744" s="243"/>
    </row>
    <row r="745" spans="2:7" ht="13.5" thickBot="1" x14ac:dyDescent="0.25">
      <c r="B745" s="403"/>
      <c r="C745" s="16" t="s">
        <v>102</v>
      </c>
      <c r="D745" s="147" t="s">
        <v>152</v>
      </c>
      <c r="E745" s="80">
        <f>E740+E741+E742+E743</f>
        <v>225000</v>
      </c>
      <c r="F745" s="81"/>
      <c r="G745" s="81"/>
    </row>
    <row r="746" spans="2:7" ht="13.15" customHeight="1" x14ac:dyDescent="0.2">
      <c r="B746" s="389">
        <v>48</v>
      </c>
      <c r="C746" s="400" t="s">
        <v>93</v>
      </c>
      <c r="D746" s="108" t="s">
        <v>125</v>
      </c>
      <c r="E746" s="82"/>
      <c r="F746" s="196"/>
      <c r="G746" s="244"/>
    </row>
    <row r="747" spans="2:7" ht="13.15" customHeight="1" x14ac:dyDescent="0.2">
      <c r="B747" s="390"/>
      <c r="C747" s="401"/>
      <c r="D747" s="73" t="s">
        <v>169</v>
      </c>
      <c r="E747" s="52">
        <v>10000</v>
      </c>
      <c r="F747" s="245"/>
      <c r="G747" s="53">
        <v>2025</v>
      </c>
    </row>
    <row r="748" spans="2:7" ht="22.5" x14ac:dyDescent="0.2">
      <c r="B748" s="390"/>
      <c r="C748" s="401"/>
      <c r="D748" s="73" t="s">
        <v>173</v>
      </c>
      <c r="E748" s="166" t="s">
        <v>205</v>
      </c>
      <c r="F748" s="245"/>
      <c r="G748" s="53">
        <v>2025</v>
      </c>
    </row>
    <row r="749" spans="2:7" ht="13.15" customHeight="1" x14ac:dyDescent="0.2">
      <c r="B749" s="390"/>
      <c r="C749" s="401"/>
      <c r="D749" s="73" t="s">
        <v>493</v>
      </c>
      <c r="E749" s="52">
        <v>5000</v>
      </c>
      <c r="F749" s="245"/>
      <c r="G749" s="53">
        <v>2025</v>
      </c>
    </row>
    <row r="750" spans="2:7" ht="13.15" customHeight="1" x14ac:dyDescent="0.2">
      <c r="B750" s="390"/>
      <c r="C750" s="401"/>
      <c r="D750" s="73" t="s">
        <v>455</v>
      </c>
      <c r="E750" s="52">
        <v>30000</v>
      </c>
      <c r="F750" s="245"/>
      <c r="G750" s="53">
        <v>2025</v>
      </c>
    </row>
    <row r="751" spans="2:7" ht="13.15" customHeight="1" x14ac:dyDescent="0.2">
      <c r="B751" s="390"/>
      <c r="C751" s="401"/>
      <c r="D751" s="74" t="s">
        <v>140</v>
      </c>
      <c r="E751" s="52"/>
      <c r="F751" s="245"/>
      <c r="G751" s="53"/>
    </row>
    <row r="752" spans="2:7" ht="13.15" customHeight="1" x14ac:dyDescent="0.2">
      <c r="B752" s="390"/>
      <c r="C752" s="401"/>
      <c r="D752" s="73" t="s">
        <v>207</v>
      </c>
      <c r="E752" s="52">
        <v>20000</v>
      </c>
      <c r="F752" s="245"/>
      <c r="G752" s="53">
        <v>2025</v>
      </c>
    </row>
    <row r="753" spans="2:7" ht="13.15" customHeight="1" x14ac:dyDescent="0.2">
      <c r="B753" s="390"/>
      <c r="C753" s="401"/>
      <c r="D753" s="61" t="s">
        <v>134</v>
      </c>
      <c r="E753" s="52"/>
      <c r="F753" s="245"/>
      <c r="G753" s="53"/>
    </row>
    <row r="754" spans="2:7" x14ac:dyDescent="0.2">
      <c r="B754" s="390"/>
      <c r="C754" s="401"/>
      <c r="D754" s="43" t="s">
        <v>276</v>
      </c>
      <c r="E754" s="52">
        <v>200000</v>
      </c>
      <c r="F754" s="53"/>
      <c r="G754" s="53">
        <v>2025</v>
      </c>
    </row>
    <row r="755" spans="2:7" x14ac:dyDescent="0.2">
      <c r="B755" s="390"/>
      <c r="C755" s="401"/>
      <c r="D755" s="84" t="s">
        <v>224</v>
      </c>
      <c r="E755" s="52">
        <v>90000</v>
      </c>
      <c r="F755" s="53"/>
      <c r="G755" s="53">
        <v>2025</v>
      </c>
    </row>
    <row r="756" spans="2:7" x14ac:dyDescent="0.2">
      <c r="B756" s="390"/>
      <c r="C756" s="401"/>
      <c r="D756" s="100" t="s">
        <v>277</v>
      </c>
      <c r="E756" s="52">
        <v>45000</v>
      </c>
      <c r="F756" s="53"/>
      <c r="G756" s="53">
        <v>2025</v>
      </c>
    </row>
    <row r="757" spans="2:7" x14ac:dyDescent="0.2">
      <c r="B757" s="390"/>
      <c r="C757" s="401"/>
      <c r="D757" s="100" t="s">
        <v>278</v>
      </c>
      <c r="E757" s="52">
        <v>350000</v>
      </c>
      <c r="F757" s="53"/>
      <c r="G757" s="53">
        <v>2025</v>
      </c>
    </row>
    <row r="758" spans="2:7" x14ac:dyDescent="0.2">
      <c r="B758" s="390"/>
      <c r="C758" s="401"/>
      <c r="D758" s="100" t="s">
        <v>442</v>
      </c>
      <c r="E758" s="52">
        <v>20000</v>
      </c>
      <c r="F758" s="53"/>
      <c r="G758" s="53">
        <v>2025</v>
      </c>
    </row>
    <row r="759" spans="2:7" x14ac:dyDescent="0.2">
      <c r="B759" s="390"/>
      <c r="C759" s="401"/>
      <c r="D759" s="84" t="s">
        <v>130</v>
      </c>
      <c r="E759" s="52">
        <v>30000</v>
      </c>
      <c r="F759" s="377" t="s">
        <v>127</v>
      </c>
      <c r="G759" s="377"/>
    </row>
    <row r="760" spans="2:7" ht="13.5" thickBot="1" x14ac:dyDescent="0.25">
      <c r="B760" s="390"/>
      <c r="C760" s="401"/>
      <c r="D760" s="86"/>
      <c r="E760" s="87"/>
      <c r="F760" s="88"/>
      <c r="G760" s="89"/>
    </row>
    <row r="761" spans="2:7" ht="13.5" thickBot="1" x14ac:dyDescent="0.25">
      <c r="B761" s="394"/>
      <c r="C761" s="16" t="s">
        <v>102</v>
      </c>
      <c r="D761" s="99" t="s">
        <v>152</v>
      </c>
      <c r="E761" s="91">
        <f>E747+E749+E750+E752+E754+E755+E756+E757+E759+E758</f>
        <v>800000</v>
      </c>
      <c r="F761" s="92"/>
      <c r="G761" s="92"/>
    </row>
    <row r="762" spans="2:7" x14ac:dyDescent="0.2">
      <c r="B762" s="405">
        <v>49</v>
      </c>
      <c r="C762" s="400" t="s">
        <v>25</v>
      </c>
      <c r="D762" s="108" t="s">
        <v>125</v>
      </c>
      <c r="E762" s="82"/>
      <c r="F762" s="83"/>
      <c r="G762" s="83"/>
    </row>
    <row r="763" spans="2:7" x14ac:dyDescent="0.2">
      <c r="B763" s="405"/>
      <c r="C763" s="401"/>
      <c r="D763" s="112" t="s">
        <v>279</v>
      </c>
      <c r="E763" s="70">
        <v>35000</v>
      </c>
      <c r="F763" s="75"/>
      <c r="G763" s="75">
        <v>2025</v>
      </c>
    </row>
    <row r="764" spans="2:7" x14ac:dyDescent="0.2">
      <c r="B764" s="405"/>
      <c r="C764" s="401"/>
      <c r="D764" s="112" t="s">
        <v>280</v>
      </c>
      <c r="E764" s="70">
        <v>40000</v>
      </c>
      <c r="F764" s="75"/>
      <c r="G764" s="75">
        <v>2025</v>
      </c>
    </row>
    <row r="765" spans="2:7" x14ac:dyDescent="0.2">
      <c r="B765" s="405"/>
      <c r="C765" s="401"/>
      <c r="D765" s="112"/>
      <c r="E765" s="70"/>
      <c r="F765" s="75"/>
      <c r="G765" s="75"/>
    </row>
    <row r="766" spans="2:7" x14ac:dyDescent="0.2">
      <c r="B766" s="405"/>
      <c r="C766" s="401"/>
      <c r="D766" s="74" t="s">
        <v>140</v>
      </c>
      <c r="E766" s="70"/>
      <c r="F766" s="75"/>
      <c r="G766" s="75"/>
    </row>
    <row r="767" spans="2:7" x14ac:dyDescent="0.2">
      <c r="B767" s="405"/>
      <c r="C767" s="401"/>
      <c r="D767" s="59" t="s">
        <v>400</v>
      </c>
      <c r="E767" s="57">
        <v>43000</v>
      </c>
      <c r="F767" s="368" t="s">
        <v>360</v>
      </c>
      <c r="G767" s="55"/>
    </row>
    <row r="768" spans="2:7" x14ac:dyDescent="0.2">
      <c r="B768" s="405"/>
      <c r="C768" s="401"/>
      <c r="D768" s="115" t="s">
        <v>401</v>
      </c>
      <c r="E768" s="57">
        <v>20000</v>
      </c>
      <c r="F768" s="369"/>
      <c r="G768" s="55"/>
    </row>
    <row r="769" spans="2:7" x14ac:dyDescent="0.2">
      <c r="B769" s="405"/>
      <c r="C769" s="401"/>
      <c r="D769" s="61" t="s">
        <v>134</v>
      </c>
      <c r="E769" s="52"/>
      <c r="F769" s="85"/>
      <c r="G769" s="55"/>
    </row>
    <row r="770" spans="2:7" x14ac:dyDescent="0.2">
      <c r="B770" s="405"/>
      <c r="C770" s="401"/>
      <c r="D770" s="43" t="s">
        <v>165</v>
      </c>
      <c r="E770" s="52">
        <v>10000</v>
      </c>
      <c r="F770" s="85"/>
      <c r="G770" s="55">
        <v>2025</v>
      </c>
    </row>
    <row r="771" spans="2:7" x14ac:dyDescent="0.2">
      <c r="B771" s="405"/>
      <c r="C771" s="401"/>
      <c r="D771" s="43" t="s">
        <v>166</v>
      </c>
      <c r="E771" s="52">
        <v>130000</v>
      </c>
      <c r="F771" s="85"/>
      <c r="G771" s="55">
        <v>2025</v>
      </c>
    </row>
    <row r="772" spans="2:7" ht="13.5" x14ac:dyDescent="0.2">
      <c r="B772" s="405"/>
      <c r="C772" s="401"/>
      <c r="D772" s="109" t="s">
        <v>168</v>
      </c>
      <c r="E772" s="52">
        <v>90000</v>
      </c>
      <c r="F772" s="85"/>
      <c r="G772" s="55">
        <v>2025</v>
      </c>
    </row>
    <row r="773" spans="2:7" ht="13.5" x14ac:dyDescent="0.2">
      <c r="B773" s="391"/>
      <c r="C773" s="401"/>
      <c r="D773" s="109"/>
      <c r="E773" s="52"/>
      <c r="F773" s="85"/>
      <c r="G773" s="55"/>
    </row>
    <row r="774" spans="2:7" x14ac:dyDescent="0.2">
      <c r="B774" s="391"/>
      <c r="C774" s="401"/>
      <c r="D774" s="54" t="s">
        <v>141</v>
      </c>
      <c r="E774" s="52"/>
      <c r="F774" s="85"/>
      <c r="G774" s="55"/>
    </row>
    <row r="775" spans="2:7" x14ac:dyDescent="0.2">
      <c r="B775" s="391"/>
      <c r="C775" s="401"/>
      <c r="D775" s="84" t="s">
        <v>167</v>
      </c>
      <c r="E775" s="52" t="s">
        <v>174</v>
      </c>
      <c r="F775" s="85"/>
      <c r="G775" s="55">
        <v>2025</v>
      </c>
    </row>
    <row r="776" spans="2:7" x14ac:dyDescent="0.2">
      <c r="B776" s="391"/>
      <c r="C776" s="401"/>
      <c r="D776" s="84" t="s">
        <v>130</v>
      </c>
      <c r="E776" s="57">
        <v>35000</v>
      </c>
      <c r="F776" s="377" t="s">
        <v>127</v>
      </c>
      <c r="G776" s="377"/>
    </row>
    <row r="777" spans="2:7" ht="13.5" thickBot="1" x14ac:dyDescent="0.25">
      <c r="B777" s="391"/>
      <c r="C777" s="401"/>
      <c r="D777" s="86"/>
      <c r="E777" s="87"/>
      <c r="F777" s="88"/>
      <c r="G777" s="89"/>
    </row>
    <row r="778" spans="2:7" ht="13.5" thickBot="1" x14ac:dyDescent="0.25">
      <c r="B778" s="392"/>
      <c r="C778" s="16" t="s">
        <v>102</v>
      </c>
      <c r="D778" s="111" t="s">
        <v>152</v>
      </c>
      <c r="E778" s="91">
        <f>E763+E764+E770+E771+E772+E776</f>
        <v>340000</v>
      </c>
      <c r="F778" s="107"/>
      <c r="G778" s="107"/>
    </row>
    <row r="779" spans="2:7" ht="12.75" customHeight="1" x14ac:dyDescent="0.2">
      <c r="B779" s="404">
        <v>50</v>
      </c>
      <c r="C779" s="413" t="s">
        <v>72</v>
      </c>
      <c r="D779" s="194" t="s">
        <v>125</v>
      </c>
      <c r="E779" s="82"/>
      <c r="F779" s="83"/>
      <c r="G779" s="83"/>
    </row>
    <row r="780" spans="2:7" ht="12.75" customHeight="1" x14ac:dyDescent="0.2">
      <c r="B780" s="405"/>
      <c r="C780" s="414"/>
      <c r="D780" s="76" t="s">
        <v>512</v>
      </c>
      <c r="E780" s="70">
        <v>3960</v>
      </c>
      <c r="F780" s="75" t="s">
        <v>496</v>
      </c>
      <c r="G780" s="75">
        <v>2025</v>
      </c>
    </row>
    <row r="781" spans="2:7" ht="12.75" customHeight="1" x14ac:dyDescent="0.2">
      <c r="B781" s="405"/>
      <c r="C781" s="414"/>
      <c r="D781" s="76" t="s">
        <v>558</v>
      </c>
      <c r="E781" s="70">
        <v>47105</v>
      </c>
      <c r="F781" s="75" t="s">
        <v>540</v>
      </c>
      <c r="G781" s="75">
        <v>2025</v>
      </c>
    </row>
    <row r="782" spans="2:7" ht="22.5" x14ac:dyDescent="0.2">
      <c r="B782" s="405"/>
      <c r="C782" s="414"/>
      <c r="D782" s="151" t="s">
        <v>173</v>
      </c>
      <c r="E782" s="166" t="s">
        <v>205</v>
      </c>
      <c r="F782" s="55"/>
      <c r="G782" s="55">
        <v>2025</v>
      </c>
    </row>
    <row r="783" spans="2:7" ht="12.75" customHeight="1" x14ac:dyDescent="0.2">
      <c r="B783" s="405"/>
      <c r="C783" s="414"/>
      <c r="D783" s="61" t="s">
        <v>134</v>
      </c>
      <c r="E783" s="52"/>
      <c r="F783" s="55"/>
      <c r="G783" s="55"/>
    </row>
    <row r="784" spans="2:7" ht="12.75" customHeight="1" x14ac:dyDescent="0.2">
      <c r="B784" s="405"/>
      <c r="C784" s="414"/>
      <c r="D784" s="59" t="s">
        <v>402</v>
      </c>
      <c r="E784" s="57">
        <v>80000</v>
      </c>
      <c r="F784" s="85" t="s">
        <v>360</v>
      </c>
      <c r="G784" s="55"/>
    </row>
    <row r="785" spans="2:7" ht="12.75" customHeight="1" x14ac:dyDescent="0.2">
      <c r="B785" s="405"/>
      <c r="C785" s="414"/>
      <c r="D785" s="43" t="s">
        <v>187</v>
      </c>
      <c r="E785" s="52">
        <v>80000</v>
      </c>
      <c r="F785" s="55"/>
      <c r="G785" s="55">
        <v>2025</v>
      </c>
    </row>
    <row r="786" spans="2:7" ht="12.75" customHeight="1" x14ac:dyDescent="0.2">
      <c r="B786" s="405"/>
      <c r="C786" s="414"/>
      <c r="D786" s="84" t="s">
        <v>281</v>
      </c>
      <c r="E786" s="52">
        <v>200000</v>
      </c>
      <c r="F786" s="55"/>
      <c r="G786" s="55">
        <v>2025</v>
      </c>
    </row>
    <row r="787" spans="2:7" ht="12.75" customHeight="1" x14ac:dyDescent="0.2">
      <c r="B787" s="405"/>
      <c r="C787" s="414"/>
      <c r="D787" s="84" t="s">
        <v>208</v>
      </c>
      <c r="E787" s="52">
        <v>61000</v>
      </c>
      <c r="F787" s="55"/>
      <c r="G787" s="55">
        <v>2025</v>
      </c>
    </row>
    <row r="788" spans="2:7" ht="12.75" customHeight="1" x14ac:dyDescent="0.2">
      <c r="B788" s="406"/>
      <c r="C788" s="443"/>
      <c r="D788" s="84" t="s">
        <v>130</v>
      </c>
      <c r="E788" s="52">
        <v>25000</v>
      </c>
      <c r="F788" s="377" t="s">
        <v>127</v>
      </c>
      <c r="G788" s="377"/>
    </row>
    <row r="789" spans="2:7" ht="12.75" customHeight="1" thickBot="1" x14ac:dyDescent="0.25">
      <c r="B789" s="406"/>
      <c r="C789" s="443"/>
      <c r="D789" s="86"/>
      <c r="E789" s="229"/>
      <c r="F789" s="103"/>
      <c r="G789" s="103"/>
    </row>
    <row r="790" spans="2:7" ht="13.5" thickBot="1" x14ac:dyDescent="0.25">
      <c r="B790" s="403"/>
      <c r="C790" s="16" t="s">
        <v>102</v>
      </c>
      <c r="D790" s="99" t="s">
        <v>152</v>
      </c>
      <c r="E790" s="91">
        <f>E785+E786+E787+E788</f>
        <v>366000</v>
      </c>
      <c r="F790" s="107"/>
      <c r="G790" s="107"/>
    </row>
    <row r="791" spans="2:7" x14ac:dyDescent="0.2">
      <c r="B791" s="405">
        <v>51</v>
      </c>
      <c r="C791" s="400" t="s">
        <v>26</v>
      </c>
      <c r="D791" s="194" t="s">
        <v>125</v>
      </c>
      <c r="E791" s="82"/>
      <c r="F791" s="83"/>
      <c r="G791" s="83"/>
    </row>
    <row r="792" spans="2:7" x14ac:dyDescent="0.2">
      <c r="B792" s="405"/>
      <c r="C792" s="401"/>
      <c r="D792" s="84" t="s">
        <v>282</v>
      </c>
      <c r="E792" s="52">
        <v>40000</v>
      </c>
      <c r="F792" s="55"/>
      <c r="G792" s="55">
        <v>2025</v>
      </c>
    </row>
    <row r="793" spans="2:7" ht="22.5" x14ac:dyDescent="0.2">
      <c r="B793" s="405"/>
      <c r="C793" s="401"/>
      <c r="D793" s="173" t="s">
        <v>173</v>
      </c>
      <c r="E793" s="166" t="s">
        <v>205</v>
      </c>
      <c r="F793" s="55"/>
      <c r="G793" s="55">
        <v>2025</v>
      </c>
    </row>
    <row r="794" spans="2:7" x14ac:dyDescent="0.2">
      <c r="B794" s="405"/>
      <c r="C794" s="401"/>
      <c r="D794" s="84" t="s">
        <v>283</v>
      </c>
      <c r="E794" s="52">
        <v>30000</v>
      </c>
      <c r="F794" s="55"/>
      <c r="G794" s="55">
        <v>2025</v>
      </c>
    </row>
    <row r="795" spans="2:7" x14ac:dyDescent="0.2">
      <c r="B795" s="405"/>
      <c r="C795" s="401"/>
      <c r="D795" s="74" t="s">
        <v>140</v>
      </c>
      <c r="E795" s="52"/>
      <c r="F795" s="55"/>
      <c r="G795" s="55"/>
    </row>
    <row r="796" spans="2:7" x14ac:dyDescent="0.2">
      <c r="B796" s="405"/>
      <c r="C796" s="401"/>
      <c r="D796" s="84" t="s">
        <v>207</v>
      </c>
      <c r="E796" s="52">
        <v>20000</v>
      </c>
      <c r="F796" s="55"/>
      <c r="G796" s="55">
        <v>2025</v>
      </c>
    </row>
    <row r="797" spans="2:7" x14ac:dyDescent="0.2">
      <c r="B797" s="405"/>
      <c r="C797" s="401"/>
      <c r="D797" s="54"/>
      <c r="E797" s="52"/>
      <c r="F797" s="85"/>
      <c r="G797" s="55"/>
    </row>
    <row r="798" spans="2:7" x14ac:dyDescent="0.2">
      <c r="B798" s="405"/>
      <c r="C798" s="401"/>
      <c r="D798" s="61" t="s">
        <v>134</v>
      </c>
      <c r="E798" s="52"/>
      <c r="F798" s="85"/>
      <c r="G798" s="55"/>
    </row>
    <row r="799" spans="2:7" x14ac:dyDescent="0.2">
      <c r="B799" s="405"/>
      <c r="C799" s="401"/>
      <c r="D799" s="43" t="s">
        <v>284</v>
      </c>
      <c r="E799" s="52">
        <v>40000</v>
      </c>
      <c r="F799" s="55"/>
      <c r="G799" s="55">
        <v>2025</v>
      </c>
    </row>
    <row r="800" spans="2:7" x14ac:dyDescent="0.2">
      <c r="B800" s="406"/>
      <c r="C800" s="401"/>
      <c r="D800" s="84" t="s">
        <v>130</v>
      </c>
      <c r="E800" s="52">
        <v>25000</v>
      </c>
      <c r="F800" s="377" t="s">
        <v>127</v>
      </c>
      <c r="G800" s="377"/>
    </row>
    <row r="801" spans="2:7" ht="13.5" thickBot="1" x14ac:dyDescent="0.25">
      <c r="B801" s="406"/>
      <c r="C801" s="401"/>
      <c r="D801" s="64"/>
      <c r="E801" s="65"/>
      <c r="F801" s="103"/>
      <c r="G801" s="103"/>
    </row>
    <row r="802" spans="2:7" ht="13.5" thickBot="1" x14ac:dyDescent="0.25">
      <c r="B802" s="392"/>
      <c r="C802" s="16" t="s">
        <v>102</v>
      </c>
      <c r="D802" s="111" t="s">
        <v>152</v>
      </c>
      <c r="E802" s="91">
        <f>E792+E794+E796+E799+E800</f>
        <v>155000</v>
      </c>
      <c r="F802" s="107"/>
      <c r="G802" s="107"/>
    </row>
    <row r="803" spans="2:7" ht="12.75" customHeight="1" x14ac:dyDescent="0.2">
      <c r="B803" s="389">
        <v>52</v>
      </c>
      <c r="C803" s="413" t="s">
        <v>70</v>
      </c>
      <c r="D803" s="194" t="s">
        <v>151</v>
      </c>
      <c r="E803" s="82"/>
      <c r="F803" s="83"/>
      <c r="G803" s="83"/>
    </row>
    <row r="804" spans="2:7" ht="22.5" x14ac:dyDescent="0.2">
      <c r="B804" s="390"/>
      <c r="C804" s="414"/>
      <c r="D804" s="222" t="s">
        <v>173</v>
      </c>
      <c r="E804" s="157" t="s">
        <v>205</v>
      </c>
      <c r="F804" s="75"/>
      <c r="G804" s="75">
        <v>2025</v>
      </c>
    </row>
    <row r="805" spans="2:7" ht="12.75" customHeight="1" x14ac:dyDescent="0.2">
      <c r="B805" s="390"/>
      <c r="C805" s="414"/>
      <c r="D805" s="84" t="s">
        <v>262</v>
      </c>
      <c r="E805" s="52">
        <v>20000</v>
      </c>
      <c r="F805" s="55"/>
      <c r="G805" s="55">
        <v>2025</v>
      </c>
    </row>
    <row r="806" spans="2:7" ht="12.75" customHeight="1" x14ac:dyDescent="0.2">
      <c r="B806" s="390"/>
      <c r="C806" s="414"/>
      <c r="D806" s="84" t="s">
        <v>450</v>
      </c>
      <c r="E806" s="52">
        <v>20000</v>
      </c>
      <c r="F806" s="55"/>
      <c r="G806" s="55">
        <v>2025</v>
      </c>
    </row>
    <row r="807" spans="2:7" ht="12.75" customHeight="1" x14ac:dyDescent="0.2">
      <c r="B807" s="390"/>
      <c r="C807" s="414"/>
      <c r="D807" s="84" t="s">
        <v>451</v>
      </c>
      <c r="E807" s="52">
        <v>40000</v>
      </c>
      <c r="F807" s="55"/>
      <c r="G807" s="55">
        <v>2025</v>
      </c>
    </row>
    <row r="808" spans="2:7" ht="12.75" customHeight="1" x14ac:dyDescent="0.2">
      <c r="B808" s="390"/>
      <c r="C808" s="414"/>
      <c r="D808" s="54" t="s">
        <v>134</v>
      </c>
      <c r="E808" s="52"/>
      <c r="F808" s="85"/>
      <c r="G808" s="55"/>
    </row>
    <row r="809" spans="2:7" ht="12.75" customHeight="1" x14ac:dyDescent="0.2">
      <c r="B809" s="390"/>
      <c r="C809" s="414"/>
      <c r="D809" s="84" t="s">
        <v>208</v>
      </c>
      <c r="E809" s="52">
        <v>61000</v>
      </c>
      <c r="F809" s="85"/>
      <c r="G809" s="55">
        <v>2025</v>
      </c>
    </row>
    <row r="810" spans="2:7" ht="12.75" customHeight="1" x14ac:dyDescent="0.2">
      <c r="B810" s="390"/>
      <c r="C810" s="414"/>
      <c r="D810" s="84" t="s">
        <v>250</v>
      </c>
      <c r="E810" s="52">
        <v>40000</v>
      </c>
      <c r="F810" s="55"/>
      <c r="G810" s="55">
        <v>2025</v>
      </c>
    </row>
    <row r="811" spans="2:7" ht="12.75" customHeight="1" x14ac:dyDescent="0.2">
      <c r="B811" s="390"/>
      <c r="C811" s="414"/>
      <c r="D811" s="84" t="s">
        <v>130</v>
      </c>
      <c r="E811" s="57">
        <v>25000</v>
      </c>
      <c r="F811" s="377" t="s">
        <v>127</v>
      </c>
      <c r="G811" s="377"/>
    </row>
    <row r="812" spans="2:7" ht="12.75" customHeight="1" thickBot="1" x14ac:dyDescent="0.25">
      <c r="B812" s="390"/>
      <c r="C812" s="414"/>
      <c r="D812" s="184"/>
      <c r="E812" s="229"/>
      <c r="F812" s="103"/>
      <c r="G812" s="103"/>
    </row>
    <row r="813" spans="2:7" ht="13.5" thickBot="1" x14ac:dyDescent="0.25">
      <c r="B813" s="390"/>
      <c r="C813" s="16" t="s">
        <v>102</v>
      </c>
      <c r="D813" s="111" t="s">
        <v>152</v>
      </c>
      <c r="E813" s="91">
        <f>E805+E809+E810+E811+E806+E807</f>
        <v>206000</v>
      </c>
      <c r="F813" s="92"/>
      <c r="G813" s="92"/>
    </row>
    <row r="814" spans="2:7" ht="12.75" customHeight="1" x14ac:dyDescent="0.2">
      <c r="B814" s="404">
        <v>53</v>
      </c>
      <c r="C814" s="431" t="s">
        <v>27</v>
      </c>
      <c r="D814" s="108" t="s">
        <v>125</v>
      </c>
      <c r="E814" s="82"/>
      <c r="F814" s="83"/>
      <c r="G814" s="83"/>
    </row>
    <row r="815" spans="2:7" ht="12.75" customHeight="1" x14ac:dyDescent="0.2">
      <c r="B815" s="405"/>
      <c r="C815" s="396"/>
      <c r="D815" s="112" t="s">
        <v>559</v>
      </c>
      <c r="E815" s="70">
        <v>4978</v>
      </c>
      <c r="F815" s="75" t="s">
        <v>540</v>
      </c>
      <c r="G815" s="75">
        <v>2025</v>
      </c>
    </row>
    <row r="816" spans="2:7" ht="12.75" customHeight="1" x14ac:dyDescent="0.2">
      <c r="B816" s="405"/>
      <c r="C816" s="396"/>
      <c r="D816" s="54" t="s">
        <v>134</v>
      </c>
      <c r="E816" s="138"/>
      <c r="F816" s="141"/>
      <c r="G816" s="141"/>
    </row>
    <row r="817" spans="2:7" ht="12.75" customHeight="1" x14ac:dyDescent="0.2">
      <c r="B817" s="405"/>
      <c r="C817" s="396"/>
      <c r="D817" s="56" t="s">
        <v>403</v>
      </c>
      <c r="E817" s="110">
        <v>5000</v>
      </c>
      <c r="F817" s="371" t="s">
        <v>360</v>
      </c>
      <c r="G817" s="141"/>
    </row>
    <row r="818" spans="2:7" ht="12.75" customHeight="1" x14ac:dyDescent="0.2">
      <c r="B818" s="405"/>
      <c r="C818" s="396"/>
      <c r="D818" s="56" t="s">
        <v>404</v>
      </c>
      <c r="E818" s="110">
        <v>5000</v>
      </c>
      <c r="F818" s="372"/>
      <c r="G818" s="141"/>
    </row>
    <row r="819" spans="2:7" ht="12.75" customHeight="1" x14ac:dyDescent="0.2">
      <c r="B819" s="405"/>
      <c r="C819" s="396"/>
      <c r="D819" s="84" t="s">
        <v>285</v>
      </c>
      <c r="E819" s="138">
        <v>10000</v>
      </c>
      <c r="F819" s="141"/>
      <c r="G819" s="141">
        <v>2025</v>
      </c>
    </row>
    <row r="820" spans="2:7" ht="12.75" customHeight="1" x14ac:dyDescent="0.2">
      <c r="B820" s="405"/>
      <c r="C820" s="396"/>
      <c r="D820" s="84" t="s">
        <v>163</v>
      </c>
      <c r="E820" s="138">
        <v>20000</v>
      </c>
      <c r="F820" s="141"/>
      <c r="G820" s="141"/>
    </row>
    <row r="821" spans="2:7" ht="12.75" customHeight="1" x14ac:dyDescent="0.2">
      <c r="B821" s="405"/>
      <c r="C821" s="396"/>
      <c r="D821" s="84" t="s">
        <v>160</v>
      </c>
      <c r="E821" s="138">
        <v>3000</v>
      </c>
      <c r="F821" s="141"/>
      <c r="G821" s="141"/>
    </row>
    <row r="822" spans="2:7" ht="12.75" customHeight="1" x14ac:dyDescent="0.2">
      <c r="B822" s="405"/>
      <c r="C822" s="396"/>
      <c r="D822" s="84" t="s">
        <v>485</v>
      </c>
      <c r="E822" s="138" t="s">
        <v>239</v>
      </c>
      <c r="F822" s="141"/>
      <c r="G822" s="141">
        <v>2025</v>
      </c>
    </row>
    <row r="823" spans="2:7" ht="12" customHeight="1" x14ac:dyDescent="0.2">
      <c r="B823" s="405"/>
      <c r="C823" s="396"/>
      <c r="D823" s="54" t="s">
        <v>141</v>
      </c>
      <c r="E823" s="52"/>
      <c r="F823" s="55"/>
      <c r="G823" s="55"/>
    </row>
    <row r="824" spans="2:7" ht="38.25" x14ac:dyDescent="0.2">
      <c r="B824" s="405"/>
      <c r="C824" s="396"/>
      <c r="D824" s="100" t="s">
        <v>562</v>
      </c>
      <c r="E824" s="52">
        <v>5000</v>
      </c>
      <c r="F824" s="55" t="s">
        <v>540</v>
      </c>
      <c r="G824" s="55">
        <v>2025</v>
      </c>
    </row>
    <row r="825" spans="2:7" ht="12.75" customHeight="1" x14ac:dyDescent="0.2">
      <c r="B825" s="405"/>
      <c r="C825" s="396"/>
      <c r="D825" s="84" t="s">
        <v>447</v>
      </c>
      <c r="E825" s="52"/>
      <c r="F825" s="85" t="s">
        <v>360</v>
      </c>
      <c r="G825" s="55"/>
    </row>
    <row r="826" spans="2:7" ht="12" customHeight="1" x14ac:dyDescent="0.2">
      <c r="B826" s="405"/>
      <c r="C826" s="396"/>
      <c r="D826" s="84" t="s">
        <v>130</v>
      </c>
      <c r="E826" s="52">
        <v>10000</v>
      </c>
      <c r="F826" s="377" t="s">
        <v>127</v>
      </c>
      <c r="G826" s="377"/>
    </row>
    <row r="827" spans="2:7" ht="12" customHeight="1" x14ac:dyDescent="0.2">
      <c r="B827" s="405"/>
      <c r="C827" s="396"/>
      <c r="D827" s="201" t="s">
        <v>560</v>
      </c>
      <c r="E827" s="183">
        <v>597</v>
      </c>
      <c r="F827" s="58" t="s">
        <v>540</v>
      </c>
      <c r="G827" s="58">
        <v>2025</v>
      </c>
    </row>
    <row r="828" spans="2:7" ht="12" customHeight="1" x14ac:dyDescent="0.2">
      <c r="B828" s="405"/>
      <c r="C828" s="396"/>
      <c r="D828" s="201" t="s">
        <v>561</v>
      </c>
      <c r="E828" s="183">
        <v>597</v>
      </c>
      <c r="F828" s="58" t="s">
        <v>540</v>
      </c>
      <c r="G828" s="58">
        <v>2025</v>
      </c>
    </row>
    <row r="829" spans="2:7" ht="12.75" customHeight="1" thickBot="1" x14ac:dyDescent="0.25">
      <c r="B829" s="405"/>
      <c r="C829" s="438"/>
      <c r="D829" s="86"/>
      <c r="E829" s="87"/>
      <c r="F829" s="88"/>
      <c r="G829" s="89"/>
    </row>
    <row r="830" spans="2:7" ht="13.5" thickBot="1" x14ac:dyDescent="0.25">
      <c r="B830" s="403"/>
      <c r="C830" s="16" t="s">
        <v>102</v>
      </c>
      <c r="D830" s="111"/>
      <c r="E830" s="91">
        <f>E819+E820+E821+E826</f>
        <v>43000</v>
      </c>
      <c r="F830" s="246"/>
      <c r="G830" s="92"/>
    </row>
    <row r="831" spans="2:7" ht="12.75" customHeight="1" x14ac:dyDescent="0.2">
      <c r="B831" s="391">
        <v>54</v>
      </c>
      <c r="C831" s="395" t="s">
        <v>28</v>
      </c>
      <c r="D831" s="108" t="s">
        <v>125</v>
      </c>
      <c r="E831" s="82"/>
      <c r="F831" s="83"/>
      <c r="G831" s="83"/>
    </row>
    <row r="832" spans="2:7" ht="12.75" customHeight="1" x14ac:dyDescent="0.2">
      <c r="B832" s="391"/>
      <c r="C832" s="396"/>
      <c r="D832" s="73" t="s">
        <v>286</v>
      </c>
      <c r="E832" s="52">
        <v>40000</v>
      </c>
      <c r="F832" s="55"/>
      <c r="G832" s="55">
        <v>2025</v>
      </c>
    </row>
    <row r="833" spans="2:7" ht="12.75" customHeight="1" x14ac:dyDescent="0.2">
      <c r="B833" s="402"/>
      <c r="C833" s="396"/>
      <c r="D833" s="54" t="s">
        <v>134</v>
      </c>
      <c r="E833" s="52"/>
      <c r="F833" s="85"/>
      <c r="G833" s="55"/>
    </row>
    <row r="834" spans="2:7" ht="12.75" customHeight="1" x14ac:dyDescent="0.2">
      <c r="B834" s="402"/>
      <c r="C834" s="396"/>
      <c r="D834" s="84" t="s">
        <v>250</v>
      </c>
      <c r="E834" s="52">
        <v>40000</v>
      </c>
      <c r="F834" s="85"/>
      <c r="G834" s="55">
        <v>2025</v>
      </c>
    </row>
    <row r="835" spans="2:7" ht="12.75" customHeight="1" x14ac:dyDescent="0.2">
      <c r="B835" s="402"/>
      <c r="C835" s="396"/>
      <c r="D835" s="84" t="s">
        <v>216</v>
      </c>
      <c r="E835" s="52">
        <v>60000</v>
      </c>
      <c r="F835" s="55"/>
      <c r="G835" s="55">
        <v>2025</v>
      </c>
    </row>
    <row r="836" spans="2:7" ht="12.75" customHeight="1" x14ac:dyDescent="0.2">
      <c r="B836" s="402"/>
      <c r="C836" s="396"/>
      <c r="D836" s="73"/>
      <c r="E836" s="52"/>
      <c r="F836" s="55"/>
      <c r="G836" s="55"/>
    </row>
    <row r="837" spans="2:7" ht="12.75" customHeight="1" x14ac:dyDescent="0.2">
      <c r="B837" s="392"/>
      <c r="C837" s="396"/>
      <c r="D837" s="54" t="s">
        <v>141</v>
      </c>
      <c r="E837" s="52"/>
      <c r="F837" s="55"/>
      <c r="G837" s="55"/>
    </row>
    <row r="838" spans="2:7" ht="12.75" customHeight="1" x14ac:dyDescent="0.2">
      <c r="B838" s="392"/>
      <c r="C838" s="396"/>
      <c r="D838" s="84" t="s">
        <v>245</v>
      </c>
      <c r="E838" s="52">
        <v>20000</v>
      </c>
      <c r="F838" s="55"/>
      <c r="G838" s="55">
        <v>2025</v>
      </c>
    </row>
    <row r="839" spans="2:7" ht="12.75" customHeight="1" x14ac:dyDescent="0.2">
      <c r="B839" s="392"/>
      <c r="C839" s="396"/>
      <c r="D839" s="84" t="s">
        <v>130</v>
      </c>
      <c r="E839" s="52">
        <v>25000</v>
      </c>
      <c r="F839" s="377" t="s">
        <v>127</v>
      </c>
      <c r="G839" s="377"/>
    </row>
    <row r="840" spans="2:7" ht="12.75" customHeight="1" thickBot="1" x14ac:dyDescent="0.25">
      <c r="B840" s="392"/>
      <c r="C840" s="396"/>
      <c r="D840" s="86"/>
      <c r="E840" s="87"/>
      <c r="F840" s="88"/>
      <c r="G840" s="89"/>
    </row>
    <row r="841" spans="2:7" ht="13.5" thickBot="1" x14ac:dyDescent="0.25">
      <c r="B841" s="403"/>
      <c r="C841" s="16" t="s">
        <v>102</v>
      </c>
      <c r="D841" s="247"/>
      <c r="E841" s="155">
        <f>E832+E835+E839+E834+E838</f>
        <v>185000</v>
      </c>
      <c r="F841" s="248"/>
      <c r="G841" s="123"/>
    </row>
    <row r="842" spans="2:7" ht="12.75" customHeight="1" x14ac:dyDescent="0.2">
      <c r="B842" s="404">
        <v>55</v>
      </c>
      <c r="C842" s="397" t="s">
        <v>29</v>
      </c>
      <c r="D842" s="108" t="s">
        <v>125</v>
      </c>
      <c r="E842" s="70"/>
      <c r="F842" s="249"/>
      <c r="G842" s="75"/>
    </row>
    <row r="843" spans="2:7" ht="12.75" customHeight="1" x14ac:dyDescent="0.2">
      <c r="B843" s="405"/>
      <c r="C843" s="398"/>
      <c r="D843" s="43" t="s">
        <v>262</v>
      </c>
      <c r="E843" s="250">
        <v>40000</v>
      </c>
      <c r="F843" s="249"/>
      <c r="G843" s="251">
        <v>2025</v>
      </c>
    </row>
    <row r="844" spans="2:7" ht="12.75" customHeight="1" x14ac:dyDescent="0.2">
      <c r="B844" s="405"/>
      <c r="C844" s="398"/>
      <c r="D844" s="46" t="s">
        <v>287</v>
      </c>
      <c r="E844" s="250">
        <v>35000</v>
      </c>
      <c r="F844" s="249"/>
      <c r="G844" s="251">
        <v>2025</v>
      </c>
    </row>
    <row r="845" spans="2:7" ht="12.75" customHeight="1" x14ac:dyDescent="0.2">
      <c r="B845" s="405"/>
      <c r="C845" s="398"/>
      <c r="D845" s="74" t="s">
        <v>140</v>
      </c>
      <c r="E845" s="250"/>
      <c r="F845" s="249"/>
      <c r="G845" s="251"/>
    </row>
    <row r="846" spans="2:7" ht="12.75" customHeight="1" x14ac:dyDescent="0.2">
      <c r="B846" s="405"/>
      <c r="C846" s="398"/>
      <c r="D846" s="84" t="s">
        <v>563</v>
      </c>
      <c r="E846" s="250">
        <v>4691</v>
      </c>
      <c r="F846" s="199" t="s">
        <v>540</v>
      </c>
      <c r="G846" s="251">
        <v>2025</v>
      </c>
    </row>
    <row r="847" spans="2:7" ht="12.75" customHeight="1" x14ac:dyDescent="0.2">
      <c r="B847" s="405"/>
      <c r="C847" s="398"/>
      <c r="D847" s="54" t="s">
        <v>134</v>
      </c>
      <c r="E847" s="250"/>
      <c r="F847" s="199"/>
      <c r="G847" s="251"/>
    </row>
    <row r="848" spans="2:7" ht="12.75" customHeight="1" x14ac:dyDescent="0.2">
      <c r="B848" s="405"/>
      <c r="C848" s="398"/>
      <c r="D848" s="227" t="s">
        <v>405</v>
      </c>
      <c r="E848" s="252">
        <v>34272</v>
      </c>
      <c r="F848" s="253" t="s">
        <v>360</v>
      </c>
      <c r="G848" s="251"/>
    </row>
    <row r="849" spans="2:7" ht="12.75" customHeight="1" x14ac:dyDescent="0.2">
      <c r="B849" s="405"/>
      <c r="C849" s="398"/>
      <c r="D849" s="76" t="s">
        <v>218</v>
      </c>
      <c r="E849" s="250">
        <v>80000</v>
      </c>
      <c r="F849" s="199"/>
      <c r="G849" s="251">
        <v>2023</v>
      </c>
    </row>
    <row r="850" spans="2:7" ht="12.75" customHeight="1" x14ac:dyDescent="0.2">
      <c r="B850" s="405"/>
      <c r="C850" s="398"/>
      <c r="D850" s="76" t="s">
        <v>288</v>
      </c>
      <c r="E850" s="250">
        <v>12000</v>
      </c>
      <c r="F850" s="199"/>
      <c r="G850" s="251">
        <v>2023</v>
      </c>
    </row>
    <row r="851" spans="2:7" ht="12.75" customHeight="1" x14ac:dyDescent="0.2">
      <c r="B851" s="406"/>
      <c r="C851" s="398"/>
      <c r="D851" s="84" t="s">
        <v>130</v>
      </c>
      <c r="E851" s="52">
        <v>25000</v>
      </c>
      <c r="F851" s="373" t="s">
        <v>127</v>
      </c>
      <c r="G851" s="374"/>
    </row>
    <row r="852" spans="2:7" ht="12.75" customHeight="1" thickBot="1" x14ac:dyDescent="0.25">
      <c r="B852" s="406"/>
      <c r="C852" s="398"/>
      <c r="D852" s="86"/>
      <c r="E852" s="254"/>
      <c r="F852" s="255"/>
      <c r="G852" s="256"/>
    </row>
    <row r="853" spans="2:7" ht="13.5" thickBot="1" x14ac:dyDescent="0.25">
      <c r="B853" s="403"/>
      <c r="C853" s="16" t="s">
        <v>102</v>
      </c>
      <c r="D853" s="257"/>
      <c r="E853" s="80">
        <f>E843+E844+E849+E850+E851</f>
        <v>192000</v>
      </c>
      <c r="F853" s="258"/>
      <c r="G853" s="258"/>
    </row>
    <row r="854" spans="2:7" x14ac:dyDescent="0.2">
      <c r="B854" s="389">
        <v>56</v>
      </c>
      <c r="C854" s="400" t="s">
        <v>139</v>
      </c>
      <c r="D854" s="108" t="s">
        <v>125</v>
      </c>
      <c r="E854" s="195"/>
      <c r="F854" s="259"/>
      <c r="G854" s="260"/>
    </row>
    <row r="855" spans="2:7" x14ac:dyDescent="0.2">
      <c r="B855" s="390"/>
      <c r="C855" s="401"/>
      <c r="D855" s="261" t="s">
        <v>289</v>
      </c>
      <c r="E855" s="138">
        <v>20000</v>
      </c>
      <c r="F855" s="53"/>
      <c r="G855" s="53">
        <v>2025</v>
      </c>
    </row>
    <row r="856" spans="2:7" ht="25.5" x14ac:dyDescent="0.2">
      <c r="B856" s="390"/>
      <c r="C856" s="401"/>
      <c r="D856" s="261" t="s">
        <v>457</v>
      </c>
      <c r="E856" s="44">
        <v>30000</v>
      </c>
      <c r="F856" s="53"/>
      <c r="G856" s="53">
        <v>2025</v>
      </c>
    </row>
    <row r="857" spans="2:7" x14ac:dyDescent="0.2">
      <c r="B857" s="390"/>
      <c r="C857" s="401"/>
      <c r="D857" s="262" t="s">
        <v>134</v>
      </c>
      <c r="E857" s="117"/>
      <c r="F857" s="263"/>
      <c r="G857" s="264"/>
    </row>
    <row r="858" spans="2:7" x14ac:dyDescent="0.2">
      <c r="B858" s="390"/>
      <c r="C858" s="401"/>
      <c r="D858" s="261" t="s">
        <v>187</v>
      </c>
      <c r="E858" s="138">
        <v>130000</v>
      </c>
      <c r="F858" s="53"/>
      <c r="G858" s="53">
        <v>2025</v>
      </c>
    </row>
    <row r="859" spans="2:7" x14ac:dyDescent="0.2">
      <c r="B859" s="390"/>
      <c r="C859" s="401"/>
      <c r="D859" s="261"/>
      <c r="E859" s="138"/>
      <c r="F859" s="53"/>
      <c r="G859" s="53"/>
    </row>
    <row r="860" spans="2:7" x14ac:dyDescent="0.2">
      <c r="B860" s="390"/>
      <c r="C860" s="401"/>
      <c r="D860" s="262" t="s">
        <v>141</v>
      </c>
      <c r="E860" s="138"/>
      <c r="F860" s="53"/>
      <c r="G860" s="53"/>
    </row>
    <row r="861" spans="2:7" ht="25.5" x14ac:dyDescent="0.2">
      <c r="B861" s="390"/>
      <c r="C861" s="401"/>
      <c r="D861" s="261" t="s">
        <v>564</v>
      </c>
      <c r="E861" s="44">
        <v>20000</v>
      </c>
      <c r="F861" s="53" t="s">
        <v>540</v>
      </c>
      <c r="G861" s="53">
        <v>2025</v>
      </c>
    </row>
    <row r="862" spans="2:7" ht="13.5" x14ac:dyDescent="0.2">
      <c r="B862" s="390"/>
      <c r="C862" s="401"/>
      <c r="D862" s="265" t="s">
        <v>153</v>
      </c>
      <c r="E862" s="138">
        <v>50000</v>
      </c>
      <c r="F862" s="263"/>
      <c r="G862" s="266">
        <v>2025</v>
      </c>
    </row>
    <row r="863" spans="2:7" ht="13.5" thickBot="1" x14ac:dyDescent="0.25">
      <c r="B863" s="390"/>
      <c r="C863" s="410"/>
      <c r="D863" s="168"/>
      <c r="E863" s="267"/>
      <c r="F863" s="103"/>
      <c r="G863" s="268"/>
    </row>
    <row r="864" spans="2:7" ht="13.5" thickBot="1" x14ac:dyDescent="0.25">
      <c r="B864" s="419"/>
      <c r="C864" s="22" t="s">
        <v>102</v>
      </c>
      <c r="D864" s="269"/>
      <c r="E864" s="68">
        <f>E855+E858+E862+E856</f>
        <v>230000</v>
      </c>
      <c r="F864" s="270"/>
      <c r="G864" s="270"/>
    </row>
    <row r="865" spans="2:9" x14ac:dyDescent="0.2">
      <c r="B865" s="363">
        <v>57</v>
      </c>
      <c r="C865" s="411" t="s">
        <v>155</v>
      </c>
      <c r="D865" s="108" t="s">
        <v>125</v>
      </c>
      <c r="E865" s="195"/>
      <c r="F865" s="259"/>
      <c r="G865" s="260"/>
    </row>
    <row r="866" spans="2:9" x14ac:dyDescent="0.2">
      <c r="B866" s="364"/>
      <c r="C866" s="439"/>
      <c r="D866" s="261" t="s">
        <v>171</v>
      </c>
      <c r="E866" s="138">
        <v>20000</v>
      </c>
      <c r="F866" s="263"/>
      <c r="G866" s="266">
        <v>2025</v>
      </c>
    </row>
    <row r="867" spans="2:9" ht="25.5" x14ac:dyDescent="0.2">
      <c r="B867" s="364"/>
      <c r="C867" s="439"/>
      <c r="D867" s="261" t="s">
        <v>457</v>
      </c>
      <c r="E867" s="44">
        <v>30000</v>
      </c>
      <c r="F867" s="53"/>
      <c r="G867" s="266">
        <v>2025</v>
      </c>
    </row>
    <row r="868" spans="2:9" x14ac:dyDescent="0.2">
      <c r="B868" s="364"/>
      <c r="C868" s="439"/>
      <c r="D868" s="262" t="s">
        <v>141</v>
      </c>
      <c r="E868" s="117"/>
      <c r="F868" s="263"/>
      <c r="G868" s="264"/>
    </row>
    <row r="869" spans="2:9" ht="25.5" x14ac:dyDescent="0.2">
      <c r="B869" s="364"/>
      <c r="C869" s="439"/>
      <c r="D869" s="261" t="s">
        <v>564</v>
      </c>
      <c r="E869" s="44">
        <v>20000</v>
      </c>
      <c r="F869" s="53" t="s">
        <v>540</v>
      </c>
      <c r="G869" s="266">
        <v>2025</v>
      </c>
    </row>
    <row r="870" spans="2:9" x14ac:dyDescent="0.2">
      <c r="B870" s="364"/>
      <c r="C870" s="439"/>
      <c r="D870" s="84" t="s">
        <v>130</v>
      </c>
      <c r="E870" s="110">
        <v>50000</v>
      </c>
      <c r="F870" s="377" t="s">
        <v>127</v>
      </c>
      <c r="G870" s="377"/>
    </row>
    <row r="871" spans="2:9" ht="13.5" thickBot="1" x14ac:dyDescent="0.25">
      <c r="B871" s="364"/>
      <c r="C871" s="439"/>
      <c r="D871" s="168"/>
      <c r="E871" s="267"/>
      <c r="F871" s="102"/>
      <c r="G871" s="268"/>
    </row>
    <row r="872" spans="2:9" ht="13.5" thickBot="1" x14ac:dyDescent="0.25">
      <c r="B872" s="394"/>
      <c r="C872" s="37" t="s">
        <v>102</v>
      </c>
      <c r="D872" s="271"/>
      <c r="E872" s="155">
        <f>E866+E867+E870</f>
        <v>100000</v>
      </c>
      <c r="F872" s="239"/>
      <c r="G872" s="239"/>
    </row>
    <row r="873" spans="2:9" ht="12.75" customHeight="1" x14ac:dyDescent="0.2">
      <c r="B873" s="391">
        <v>58</v>
      </c>
      <c r="C873" s="401" t="s">
        <v>1</v>
      </c>
      <c r="D873" s="149" t="s">
        <v>125</v>
      </c>
      <c r="E873" s="70"/>
      <c r="F873" s="249"/>
      <c r="G873" s="45"/>
    </row>
    <row r="874" spans="2:9" ht="12.75" customHeight="1" x14ac:dyDescent="0.2">
      <c r="B874" s="391"/>
      <c r="C874" s="401"/>
      <c r="D874" s="73" t="s">
        <v>428</v>
      </c>
      <c r="E874" s="52">
        <v>18000</v>
      </c>
      <c r="F874" s="245"/>
      <c r="G874" s="53">
        <v>2025</v>
      </c>
    </row>
    <row r="875" spans="2:9" ht="12.75" customHeight="1" x14ac:dyDescent="0.2">
      <c r="B875" s="391"/>
      <c r="C875" s="401"/>
      <c r="D875" s="73" t="s">
        <v>262</v>
      </c>
      <c r="E875" s="52">
        <v>40000</v>
      </c>
      <c r="F875" s="245"/>
      <c r="G875" s="53">
        <v>2025</v>
      </c>
    </row>
    <row r="876" spans="2:9" ht="12.75" customHeight="1" x14ac:dyDescent="0.2">
      <c r="B876" s="402"/>
      <c r="C876" s="401"/>
      <c r="D876" s="74" t="s">
        <v>140</v>
      </c>
      <c r="E876" s="52"/>
      <c r="F876" s="53"/>
      <c r="G876" s="53"/>
    </row>
    <row r="877" spans="2:9" ht="12.75" customHeight="1" x14ac:dyDescent="0.2">
      <c r="B877" s="402"/>
      <c r="C877" s="401"/>
      <c r="D877" s="73" t="s">
        <v>513</v>
      </c>
      <c r="E877" s="52">
        <v>2794</v>
      </c>
      <c r="F877" s="55" t="s">
        <v>496</v>
      </c>
      <c r="G877" s="55">
        <v>2025</v>
      </c>
    </row>
    <row r="878" spans="2:9" ht="12.75" customHeight="1" x14ac:dyDescent="0.2">
      <c r="B878" s="402"/>
      <c r="C878" s="401"/>
      <c r="D878" s="73" t="s">
        <v>565</v>
      </c>
      <c r="E878" s="52">
        <v>3382</v>
      </c>
      <c r="F878" s="55" t="s">
        <v>540</v>
      </c>
      <c r="G878" s="55">
        <v>2025</v>
      </c>
    </row>
    <row r="879" spans="2:9" x14ac:dyDescent="0.2">
      <c r="B879" s="402"/>
      <c r="C879" s="401"/>
      <c r="D879" s="262" t="s">
        <v>134</v>
      </c>
      <c r="E879" s="52"/>
      <c r="F879" s="55"/>
      <c r="G879" s="55"/>
      <c r="I879" s="7"/>
    </row>
    <row r="880" spans="2:9" x14ac:dyDescent="0.2">
      <c r="B880" s="402"/>
      <c r="C880" s="401"/>
      <c r="D880" s="56" t="s">
        <v>163</v>
      </c>
      <c r="E880" s="272">
        <v>40000</v>
      </c>
      <c r="F880" s="383" t="s">
        <v>360</v>
      </c>
      <c r="G880" s="55"/>
      <c r="I880" s="7"/>
    </row>
    <row r="881" spans="2:9" x14ac:dyDescent="0.2">
      <c r="B881" s="402"/>
      <c r="C881" s="401"/>
      <c r="D881" s="227" t="s">
        <v>406</v>
      </c>
      <c r="E881" s="110">
        <v>30000</v>
      </c>
      <c r="F881" s="384"/>
      <c r="G881" s="55"/>
      <c r="I881" s="7"/>
    </row>
    <row r="882" spans="2:9" x14ac:dyDescent="0.2">
      <c r="B882" s="402"/>
      <c r="C882" s="401"/>
      <c r="D882" s="76" t="s">
        <v>165</v>
      </c>
      <c r="E882" s="198">
        <v>12000</v>
      </c>
      <c r="F882" s="75"/>
      <c r="G882" s="55">
        <v>2025</v>
      </c>
      <c r="I882" s="7"/>
    </row>
    <row r="883" spans="2:9" ht="14.25" customHeight="1" x14ac:dyDescent="0.2">
      <c r="B883" s="402"/>
      <c r="C883" s="401"/>
      <c r="D883" s="84" t="s">
        <v>130</v>
      </c>
      <c r="E883" s="52">
        <v>50000</v>
      </c>
      <c r="F883" s="377" t="s">
        <v>127</v>
      </c>
      <c r="G883" s="377"/>
    </row>
    <row r="884" spans="2:9" ht="13.5" customHeight="1" thickBot="1" x14ac:dyDescent="0.25">
      <c r="B884" s="402"/>
      <c r="C884" s="410"/>
      <c r="D884" s="86"/>
      <c r="E884" s="87"/>
      <c r="F884" s="88"/>
      <c r="G884" s="89"/>
    </row>
    <row r="885" spans="2:9" ht="13.5" thickBot="1" x14ac:dyDescent="0.25">
      <c r="B885" s="392"/>
      <c r="C885" s="18" t="s">
        <v>102</v>
      </c>
      <c r="D885" s="111"/>
      <c r="E885" s="91">
        <f>E874+E875+E882+E883</f>
        <v>120000</v>
      </c>
      <c r="F885" s="107"/>
      <c r="G885" s="107"/>
    </row>
    <row r="886" spans="2:9" x14ac:dyDescent="0.2">
      <c r="B886" s="363">
        <v>59</v>
      </c>
      <c r="C886" s="440" t="s">
        <v>132</v>
      </c>
      <c r="D886" s="108" t="s">
        <v>125</v>
      </c>
      <c r="E886" s="195"/>
      <c r="F886" s="259"/>
      <c r="G886" s="260"/>
    </row>
    <row r="887" spans="2:9" x14ac:dyDescent="0.2">
      <c r="B887" s="364"/>
      <c r="C887" s="441"/>
      <c r="D887" s="3" t="s">
        <v>456</v>
      </c>
      <c r="E887" s="138">
        <v>20000</v>
      </c>
      <c r="F887" s="53"/>
      <c r="G887" s="53">
        <v>2025</v>
      </c>
    </row>
    <row r="888" spans="2:9" ht="13.5" x14ac:dyDescent="0.2">
      <c r="B888" s="364"/>
      <c r="C888" s="441"/>
      <c r="D888" s="109" t="s">
        <v>290</v>
      </c>
      <c r="E888" s="138">
        <v>40000</v>
      </c>
      <c r="F888" s="53"/>
      <c r="G888" s="53">
        <v>2025</v>
      </c>
    </row>
    <row r="889" spans="2:9" ht="25.5" x14ac:dyDescent="0.2">
      <c r="B889" s="364"/>
      <c r="C889" s="441"/>
      <c r="D889" s="100" t="s">
        <v>457</v>
      </c>
      <c r="E889" s="44">
        <v>30000</v>
      </c>
      <c r="F889" s="53"/>
      <c r="G889" s="53">
        <v>2025</v>
      </c>
    </row>
    <row r="890" spans="2:9" x14ac:dyDescent="0.2">
      <c r="B890" s="364"/>
      <c r="C890" s="441"/>
      <c r="D890" s="262" t="s">
        <v>134</v>
      </c>
      <c r="E890" s="117"/>
      <c r="F890" s="263"/>
      <c r="G890" s="264"/>
    </row>
    <row r="891" spans="2:9" x14ac:dyDescent="0.2">
      <c r="B891" s="364"/>
      <c r="C891" s="441"/>
      <c r="D891" s="261" t="s">
        <v>187</v>
      </c>
      <c r="E891" s="138">
        <v>180000</v>
      </c>
      <c r="F891" s="53"/>
      <c r="G891" s="53">
        <v>2025</v>
      </c>
    </row>
    <row r="892" spans="2:9" x14ac:dyDescent="0.2">
      <c r="B892" s="364"/>
      <c r="C892" s="441"/>
      <c r="D892" s="261" t="s">
        <v>291</v>
      </c>
      <c r="E892" s="138">
        <v>45000</v>
      </c>
      <c r="F892" s="53"/>
      <c r="G892" s="53">
        <v>2025</v>
      </c>
    </row>
    <row r="893" spans="2:9" x14ac:dyDescent="0.2">
      <c r="B893" s="364"/>
      <c r="C893" s="441"/>
      <c r="D893" s="261" t="s">
        <v>177</v>
      </c>
      <c r="E893" s="138">
        <v>40000</v>
      </c>
      <c r="F893" s="53"/>
      <c r="G893" s="53">
        <v>2025</v>
      </c>
    </row>
    <row r="894" spans="2:9" x14ac:dyDescent="0.2">
      <c r="B894" s="364"/>
      <c r="C894" s="441"/>
      <c r="D894" s="261" t="s">
        <v>292</v>
      </c>
      <c r="E894" s="138">
        <v>20000</v>
      </c>
      <c r="F894" s="53"/>
      <c r="G894" s="53">
        <v>2025</v>
      </c>
    </row>
    <row r="895" spans="2:9" ht="13.5" customHeight="1" x14ac:dyDescent="0.2">
      <c r="B895" s="364"/>
      <c r="C895" s="441"/>
      <c r="D895" s="84" t="s">
        <v>235</v>
      </c>
      <c r="E895" s="52">
        <v>25000</v>
      </c>
      <c r="F895" s="55"/>
      <c r="G895" s="53">
        <v>2025</v>
      </c>
    </row>
    <row r="896" spans="2:9" ht="12.75" customHeight="1" x14ac:dyDescent="0.2">
      <c r="B896" s="364"/>
      <c r="C896" s="441"/>
      <c r="D896" s="84" t="s">
        <v>130</v>
      </c>
      <c r="E896" s="52">
        <v>35000</v>
      </c>
      <c r="F896" s="377" t="s">
        <v>127</v>
      </c>
      <c r="G896" s="377"/>
    </row>
    <row r="897" spans="2:7" ht="12.75" customHeight="1" thickBot="1" x14ac:dyDescent="0.25">
      <c r="B897" s="364"/>
      <c r="C897" s="442"/>
      <c r="D897" s="184"/>
      <c r="E897" s="65"/>
      <c r="F897" s="169"/>
      <c r="G897" s="66"/>
    </row>
    <row r="898" spans="2:7" ht="13.5" thickBot="1" x14ac:dyDescent="0.25">
      <c r="B898" s="394"/>
      <c r="C898" s="19" t="s">
        <v>6</v>
      </c>
      <c r="D898" s="269"/>
      <c r="E898" s="68">
        <f>E887+E888+E891+E892+E893+E894+E895+E896+E889</f>
        <v>435000</v>
      </c>
      <c r="F898" s="273"/>
      <c r="G898" s="273"/>
    </row>
    <row r="899" spans="2:7" ht="12.75" customHeight="1" x14ac:dyDescent="0.2">
      <c r="B899" s="391">
        <v>60</v>
      </c>
      <c r="C899" s="400" t="s">
        <v>0</v>
      </c>
      <c r="D899" s="108" t="s">
        <v>125</v>
      </c>
      <c r="E899" s="82"/>
      <c r="F899" s="83"/>
      <c r="G899" s="172"/>
    </row>
    <row r="900" spans="2:7" ht="12.75" customHeight="1" x14ac:dyDescent="0.2">
      <c r="B900" s="391"/>
      <c r="C900" s="401"/>
      <c r="D900" s="112" t="s">
        <v>566</v>
      </c>
      <c r="E900" s="70">
        <v>13909</v>
      </c>
      <c r="F900" s="75" t="s">
        <v>540</v>
      </c>
      <c r="G900" s="209">
        <v>2025</v>
      </c>
    </row>
    <row r="901" spans="2:7" ht="25.5" x14ac:dyDescent="0.2">
      <c r="B901" s="391"/>
      <c r="C901" s="401"/>
      <c r="D901" s="112" t="s">
        <v>568</v>
      </c>
      <c r="E901" s="70">
        <v>11000</v>
      </c>
      <c r="F901" s="75" t="s">
        <v>540</v>
      </c>
      <c r="G901" s="75">
        <v>2025</v>
      </c>
    </row>
    <row r="902" spans="2:7" ht="12.75" customHeight="1" x14ac:dyDescent="0.2">
      <c r="B902" s="391"/>
      <c r="C902" s="401"/>
      <c r="D902" s="112" t="s">
        <v>570</v>
      </c>
      <c r="E902" s="70">
        <v>12884</v>
      </c>
      <c r="F902" s="75" t="s">
        <v>540</v>
      </c>
      <c r="G902" s="209">
        <v>2025</v>
      </c>
    </row>
    <row r="903" spans="2:7" ht="12.75" customHeight="1" x14ac:dyDescent="0.2">
      <c r="B903" s="391"/>
      <c r="C903" s="401"/>
      <c r="D903" s="112" t="s">
        <v>571</v>
      </c>
      <c r="E903" s="70">
        <v>7909</v>
      </c>
      <c r="F903" s="75" t="s">
        <v>540</v>
      </c>
      <c r="G903" s="209">
        <v>2025</v>
      </c>
    </row>
    <row r="904" spans="2:7" ht="12.75" customHeight="1" x14ac:dyDescent="0.2">
      <c r="B904" s="402"/>
      <c r="C904" s="401"/>
      <c r="D904" s="112" t="s">
        <v>257</v>
      </c>
      <c r="E904" s="70">
        <v>90000</v>
      </c>
      <c r="F904" s="75"/>
      <c r="G904" s="75">
        <v>2025</v>
      </c>
    </row>
    <row r="905" spans="2:7" ht="12.75" customHeight="1" x14ac:dyDescent="0.2">
      <c r="B905" s="402"/>
      <c r="C905" s="401"/>
      <c r="D905" s="43" t="s">
        <v>290</v>
      </c>
      <c r="E905" s="70">
        <v>30000</v>
      </c>
      <c r="F905" s="75"/>
      <c r="G905" s="75">
        <v>2025</v>
      </c>
    </row>
    <row r="906" spans="2:7" ht="25.5" x14ac:dyDescent="0.2">
      <c r="B906" s="402"/>
      <c r="C906" s="401"/>
      <c r="D906" s="46" t="s">
        <v>293</v>
      </c>
      <c r="E906" s="250">
        <v>50000</v>
      </c>
      <c r="F906" s="75"/>
      <c r="G906" s="75">
        <v>2025</v>
      </c>
    </row>
    <row r="907" spans="2:7" ht="12.75" customHeight="1" x14ac:dyDescent="0.2">
      <c r="B907" s="402"/>
      <c r="C907" s="401"/>
      <c r="D907" s="74" t="s">
        <v>140</v>
      </c>
      <c r="E907" s="250"/>
      <c r="F907" s="75"/>
      <c r="G907" s="75"/>
    </row>
    <row r="908" spans="2:7" ht="12.75" customHeight="1" x14ac:dyDescent="0.2">
      <c r="B908" s="402"/>
      <c r="C908" s="401"/>
      <c r="D908" s="46" t="s">
        <v>567</v>
      </c>
      <c r="E908" s="250">
        <v>460</v>
      </c>
      <c r="F908" s="75" t="s">
        <v>540</v>
      </c>
      <c r="G908" s="75">
        <v>2025</v>
      </c>
    </row>
    <row r="909" spans="2:7" ht="12.75" customHeight="1" x14ac:dyDescent="0.2">
      <c r="B909" s="402"/>
      <c r="C909" s="401"/>
      <c r="D909" s="46" t="s">
        <v>569</v>
      </c>
      <c r="E909" s="250">
        <v>2794</v>
      </c>
      <c r="F909" s="75" t="s">
        <v>540</v>
      </c>
      <c r="G909" s="75">
        <v>2025</v>
      </c>
    </row>
    <row r="910" spans="2:7" ht="12.75" customHeight="1" x14ac:dyDescent="0.2">
      <c r="B910" s="402"/>
      <c r="C910" s="401"/>
      <c r="D910" s="46" t="s">
        <v>513</v>
      </c>
      <c r="E910" s="250">
        <v>2794</v>
      </c>
      <c r="F910" s="75" t="s">
        <v>540</v>
      </c>
      <c r="G910" s="75">
        <v>2025</v>
      </c>
    </row>
    <row r="911" spans="2:7" ht="12.75" customHeight="1" x14ac:dyDescent="0.2">
      <c r="B911" s="402"/>
      <c r="C911" s="401"/>
      <c r="D911" s="46" t="s">
        <v>572</v>
      </c>
      <c r="E911" s="250">
        <v>3418</v>
      </c>
      <c r="F911" s="75" t="s">
        <v>540</v>
      </c>
      <c r="G911" s="75">
        <v>2025</v>
      </c>
    </row>
    <row r="912" spans="2:7" ht="12.75" customHeight="1" x14ac:dyDescent="0.2">
      <c r="B912" s="402"/>
      <c r="C912" s="401"/>
      <c r="D912" s="46" t="s">
        <v>573</v>
      </c>
      <c r="E912" s="250">
        <v>6917</v>
      </c>
      <c r="F912" s="75" t="s">
        <v>540</v>
      </c>
      <c r="G912" s="75">
        <v>2025</v>
      </c>
    </row>
    <row r="913" spans="2:7" ht="12.75" customHeight="1" x14ac:dyDescent="0.2">
      <c r="B913" s="402"/>
      <c r="C913" s="401"/>
      <c r="D913" s="262" t="s">
        <v>134</v>
      </c>
      <c r="E913" s="250"/>
      <c r="F913" s="75"/>
      <c r="G913" s="75"/>
    </row>
    <row r="914" spans="2:7" ht="12.75" customHeight="1" x14ac:dyDescent="0.2">
      <c r="B914" s="402"/>
      <c r="C914" s="401"/>
      <c r="D914" s="76" t="s">
        <v>187</v>
      </c>
      <c r="E914" s="127">
        <v>180000</v>
      </c>
      <c r="F914" s="55"/>
      <c r="G914" s="75">
        <v>2025</v>
      </c>
    </row>
    <row r="915" spans="2:7" ht="12.75" customHeight="1" x14ac:dyDescent="0.2">
      <c r="B915" s="402"/>
      <c r="C915" s="401"/>
      <c r="D915" s="76" t="s">
        <v>176</v>
      </c>
      <c r="E915" s="127">
        <v>85000</v>
      </c>
      <c r="F915" s="55"/>
      <c r="G915" s="75">
        <v>2025</v>
      </c>
    </row>
    <row r="916" spans="2:7" ht="12.75" customHeight="1" x14ac:dyDescent="0.2">
      <c r="B916" s="402"/>
      <c r="C916" s="401"/>
      <c r="D916" s="76" t="s">
        <v>185</v>
      </c>
      <c r="E916" s="127">
        <v>12000</v>
      </c>
      <c r="F916" s="85"/>
      <c r="G916" s="75">
        <v>2025</v>
      </c>
    </row>
    <row r="917" spans="2:7" ht="12.75" customHeight="1" x14ac:dyDescent="0.2">
      <c r="B917" s="402"/>
      <c r="C917" s="401"/>
      <c r="D917" s="274" t="s">
        <v>236</v>
      </c>
      <c r="E917" s="127">
        <v>15000</v>
      </c>
      <c r="F917" s="85"/>
      <c r="G917" s="75">
        <v>2025</v>
      </c>
    </row>
    <row r="918" spans="2:7" ht="12.75" customHeight="1" x14ac:dyDescent="0.2">
      <c r="B918" s="402"/>
      <c r="C918" s="401"/>
      <c r="D918" s="84" t="s">
        <v>130</v>
      </c>
      <c r="E918" s="52">
        <v>35000</v>
      </c>
      <c r="F918" s="373" t="s">
        <v>127</v>
      </c>
      <c r="G918" s="374"/>
    </row>
    <row r="919" spans="2:7" ht="12.75" customHeight="1" thickBot="1" x14ac:dyDescent="0.25">
      <c r="B919" s="402"/>
      <c r="C919" s="410"/>
      <c r="D919" s="86"/>
      <c r="E919" s="229"/>
      <c r="F919" s="88"/>
      <c r="G919" s="88"/>
    </row>
    <row r="920" spans="2:7" ht="13.5" thickBot="1" x14ac:dyDescent="0.25">
      <c r="B920" s="403"/>
      <c r="C920" s="20" t="s">
        <v>102</v>
      </c>
      <c r="D920" s="269"/>
      <c r="E920" s="275">
        <f>E904+E905+E906+E914+E915+E916+E917+E918</f>
        <v>497000</v>
      </c>
      <c r="F920" s="276"/>
      <c r="G920" s="277"/>
    </row>
    <row r="921" spans="2:7" ht="12.75" customHeight="1" x14ac:dyDescent="0.2">
      <c r="B921" s="391">
        <v>61</v>
      </c>
      <c r="C921" s="400" t="s">
        <v>66</v>
      </c>
      <c r="D921" s="108" t="s">
        <v>125</v>
      </c>
      <c r="E921" s="82"/>
      <c r="F921" s="83"/>
      <c r="G921" s="83"/>
    </row>
    <row r="922" spans="2:7" ht="21.75" customHeight="1" x14ac:dyDescent="0.2">
      <c r="B922" s="391"/>
      <c r="C922" s="401"/>
      <c r="D922" s="73" t="s">
        <v>173</v>
      </c>
      <c r="E922" s="157" t="s">
        <v>205</v>
      </c>
      <c r="F922" s="75"/>
      <c r="G922" s="75">
        <v>2025</v>
      </c>
    </row>
    <row r="923" spans="2:7" ht="12.75" customHeight="1" x14ac:dyDescent="0.2">
      <c r="B923" s="402"/>
      <c r="C923" s="401"/>
      <c r="D923" s="262" t="s">
        <v>134</v>
      </c>
      <c r="E923" s="127"/>
      <c r="F923" s="85"/>
      <c r="G923" s="158"/>
    </row>
    <row r="924" spans="2:7" ht="12.75" customHeight="1" x14ac:dyDescent="0.2">
      <c r="B924" s="402"/>
      <c r="C924" s="401"/>
      <c r="D924" s="278" t="s">
        <v>377</v>
      </c>
      <c r="E924" s="129">
        <v>40000</v>
      </c>
      <c r="F924" s="85" t="s">
        <v>360</v>
      </c>
      <c r="G924" s="158"/>
    </row>
    <row r="925" spans="2:7" ht="12.75" customHeight="1" x14ac:dyDescent="0.2">
      <c r="B925" s="402"/>
      <c r="C925" s="401"/>
      <c r="D925" s="279" t="s">
        <v>161</v>
      </c>
      <c r="E925" s="127">
        <v>30000</v>
      </c>
      <c r="F925" s="55"/>
      <c r="G925" s="158">
        <v>2025</v>
      </c>
    </row>
    <row r="926" spans="2:7" ht="12.75" customHeight="1" x14ac:dyDescent="0.2">
      <c r="B926" s="402"/>
      <c r="C926" s="401"/>
      <c r="D926" s="46" t="s">
        <v>166</v>
      </c>
      <c r="E926" s="127">
        <v>135000</v>
      </c>
      <c r="F926" s="85"/>
      <c r="G926" s="158">
        <v>2025</v>
      </c>
    </row>
    <row r="927" spans="2:7" ht="12.75" customHeight="1" x14ac:dyDescent="0.2">
      <c r="B927" s="402"/>
      <c r="C927" s="401"/>
      <c r="D927" s="232" t="s">
        <v>141</v>
      </c>
      <c r="E927" s="127"/>
      <c r="F927" s="85"/>
      <c r="G927" s="158"/>
    </row>
    <row r="928" spans="2:7" ht="12.75" customHeight="1" x14ac:dyDescent="0.2">
      <c r="B928" s="402"/>
      <c r="C928" s="401"/>
      <c r="D928" s="279" t="s">
        <v>486</v>
      </c>
      <c r="E928" s="127" t="s">
        <v>239</v>
      </c>
      <c r="F928" s="85"/>
      <c r="G928" s="158">
        <v>2025</v>
      </c>
    </row>
    <row r="929" spans="2:9" ht="12.75" customHeight="1" x14ac:dyDescent="0.2">
      <c r="B929" s="402"/>
      <c r="C929" s="401"/>
      <c r="D929" s="84" t="s">
        <v>130</v>
      </c>
      <c r="E929" s="129">
        <v>40000</v>
      </c>
      <c r="F929" s="373" t="s">
        <v>127</v>
      </c>
      <c r="G929" s="374"/>
    </row>
    <row r="930" spans="2:9" ht="12.75" customHeight="1" thickBot="1" x14ac:dyDescent="0.25">
      <c r="B930" s="402"/>
      <c r="C930" s="401"/>
      <c r="D930" s="86"/>
      <c r="E930" s="280"/>
      <c r="F930" s="66"/>
      <c r="G930" s="66"/>
    </row>
    <row r="931" spans="2:9" ht="13.5" thickBot="1" x14ac:dyDescent="0.25">
      <c r="B931" s="392"/>
      <c r="C931" s="16" t="s">
        <v>102</v>
      </c>
      <c r="D931" s="257"/>
      <c r="E931" s="80">
        <f>E925+E926+E929</f>
        <v>205000</v>
      </c>
      <c r="F931" s="281"/>
      <c r="G931" s="281"/>
    </row>
    <row r="932" spans="2:9" ht="12.75" customHeight="1" x14ac:dyDescent="0.2">
      <c r="B932" s="407">
        <v>62</v>
      </c>
      <c r="C932" s="400" t="s">
        <v>67</v>
      </c>
      <c r="D932" s="108" t="s">
        <v>125</v>
      </c>
      <c r="E932" s="82"/>
      <c r="F932" s="83"/>
      <c r="G932" s="83"/>
    </row>
    <row r="933" spans="2:9" ht="12.75" customHeight="1" x14ac:dyDescent="0.2">
      <c r="B933" s="391"/>
      <c r="C933" s="401"/>
      <c r="D933" s="167" t="s">
        <v>407</v>
      </c>
      <c r="E933" s="49">
        <v>30000</v>
      </c>
      <c r="F933" s="60" t="s">
        <v>360</v>
      </c>
      <c r="G933" s="75"/>
    </row>
    <row r="934" spans="2:9" ht="12.75" customHeight="1" x14ac:dyDescent="0.2">
      <c r="B934" s="391"/>
      <c r="C934" s="401"/>
      <c r="D934" s="73" t="s">
        <v>294</v>
      </c>
      <c r="E934" s="52">
        <v>50000</v>
      </c>
      <c r="F934" s="55">
        <v>40000</v>
      </c>
      <c r="G934" s="55">
        <v>2025</v>
      </c>
    </row>
    <row r="935" spans="2:9" ht="12.75" customHeight="1" x14ac:dyDescent="0.2">
      <c r="B935" s="391"/>
      <c r="C935" s="401"/>
      <c r="D935" s="73" t="s">
        <v>535</v>
      </c>
      <c r="E935" s="52">
        <v>18000</v>
      </c>
      <c r="F935" s="55">
        <v>18000</v>
      </c>
      <c r="G935" s="55">
        <v>2025</v>
      </c>
    </row>
    <row r="936" spans="2:9" ht="25.5" x14ac:dyDescent="0.2">
      <c r="B936" s="391"/>
      <c r="C936" s="401"/>
      <c r="D936" s="73" t="s">
        <v>457</v>
      </c>
      <c r="E936" s="52">
        <v>30000</v>
      </c>
      <c r="F936" s="55">
        <v>30000</v>
      </c>
      <c r="G936" s="55">
        <v>2025</v>
      </c>
    </row>
    <row r="937" spans="2:9" ht="12.75" customHeight="1" x14ac:dyDescent="0.2">
      <c r="B937" s="391"/>
      <c r="C937" s="401"/>
      <c r="D937" s="74" t="s">
        <v>140</v>
      </c>
      <c r="E937" s="52"/>
      <c r="F937" s="55"/>
      <c r="G937" s="55"/>
    </row>
    <row r="938" spans="2:9" ht="12.75" customHeight="1" x14ac:dyDescent="0.2">
      <c r="B938" s="391"/>
      <c r="C938" s="401"/>
      <c r="D938" s="73" t="s">
        <v>537</v>
      </c>
      <c r="E938" s="52"/>
      <c r="F938" s="55">
        <v>30000</v>
      </c>
      <c r="G938" s="55"/>
    </row>
    <row r="939" spans="2:9" ht="12.75" customHeight="1" x14ac:dyDescent="0.2">
      <c r="B939" s="391"/>
      <c r="C939" s="401"/>
      <c r="D939" s="73" t="s">
        <v>538</v>
      </c>
      <c r="E939" s="52"/>
      <c r="F939" s="55">
        <v>120000</v>
      </c>
      <c r="G939" s="55"/>
    </row>
    <row r="940" spans="2:9" ht="12.75" customHeight="1" x14ac:dyDescent="0.2">
      <c r="B940" s="391"/>
      <c r="C940" s="401"/>
      <c r="D940" s="262" t="s">
        <v>134</v>
      </c>
      <c r="E940" s="52"/>
      <c r="F940" s="55"/>
      <c r="G940" s="55"/>
    </row>
    <row r="941" spans="2:9" ht="12.75" customHeight="1" x14ac:dyDescent="0.2">
      <c r="B941" s="391"/>
      <c r="C941" s="401"/>
      <c r="D941" s="73" t="s">
        <v>175</v>
      </c>
      <c r="E941" s="52">
        <v>180000</v>
      </c>
      <c r="F941" s="55"/>
      <c r="G941" s="55">
        <v>2025</v>
      </c>
    </row>
    <row r="942" spans="2:9" x14ac:dyDescent="0.2">
      <c r="B942" s="391"/>
      <c r="C942" s="401"/>
      <c r="D942" s="73" t="s">
        <v>185</v>
      </c>
      <c r="E942" s="52">
        <v>12000</v>
      </c>
      <c r="F942" s="55"/>
      <c r="G942" s="55">
        <v>2025</v>
      </c>
      <c r="I942" s="7"/>
    </row>
    <row r="943" spans="2:9" x14ac:dyDescent="0.2">
      <c r="B943" s="391"/>
      <c r="C943" s="401"/>
      <c r="D943" s="74" t="s">
        <v>141</v>
      </c>
      <c r="E943" s="52"/>
      <c r="F943" s="55"/>
      <c r="G943" s="55"/>
      <c r="I943" s="7"/>
    </row>
    <row r="944" spans="2:9" x14ac:dyDescent="0.2">
      <c r="B944" s="391"/>
      <c r="C944" s="401"/>
      <c r="D944" s="84" t="s">
        <v>536</v>
      </c>
      <c r="E944" s="52"/>
      <c r="F944" s="55" t="s">
        <v>239</v>
      </c>
      <c r="G944" s="55"/>
      <c r="I944" s="7"/>
    </row>
    <row r="945" spans="2:7" ht="12.75" customHeight="1" x14ac:dyDescent="0.2">
      <c r="B945" s="391"/>
      <c r="C945" s="401"/>
      <c r="D945" s="84" t="s">
        <v>130</v>
      </c>
      <c r="E945" s="57">
        <v>30000</v>
      </c>
      <c r="F945" s="377" t="s">
        <v>127</v>
      </c>
      <c r="G945" s="377"/>
    </row>
    <row r="946" spans="2:7" ht="12.75" customHeight="1" thickBot="1" x14ac:dyDescent="0.25">
      <c r="B946" s="391"/>
      <c r="C946" s="410"/>
      <c r="D946" s="130"/>
      <c r="E946" s="282"/>
      <c r="F946" s="202"/>
      <c r="G946" s="131"/>
    </row>
    <row r="947" spans="2:7" ht="13.5" thickBot="1" x14ac:dyDescent="0.25">
      <c r="B947" s="392"/>
      <c r="C947" s="20" t="s">
        <v>102</v>
      </c>
      <c r="D947" s="247"/>
      <c r="E947" s="283">
        <f>E941+E942+E945+E936+E934+E935</f>
        <v>320000</v>
      </c>
      <c r="F947" s="123"/>
      <c r="G947" s="123"/>
    </row>
    <row r="948" spans="2:7" ht="12.75" customHeight="1" x14ac:dyDescent="0.2">
      <c r="B948" s="407">
        <v>63</v>
      </c>
      <c r="C948" s="411" t="s">
        <v>30</v>
      </c>
      <c r="D948" s="108" t="s">
        <v>125</v>
      </c>
      <c r="E948" s="82"/>
      <c r="F948" s="83"/>
      <c r="G948" s="83"/>
    </row>
    <row r="949" spans="2:7" ht="12.75" customHeight="1" x14ac:dyDescent="0.2">
      <c r="B949" s="391"/>
      <c r="C949" s="412"/>
      <c r="D949" s="112" t="s">
        <v>473</v>
      </c>
      <c r="E949" s="70">
        <v>35000</v>
      </c>
      <c r="F949" s="75"/>
      <c r="G949" s="75">
        <v>2025</v>
      </c>
    </row>
    <row r="950" spans="2:7" ht="12.75" customHeight="1" x14ac:dyDescent="0.2">
      <c r="B950" s="391"/>
      <c r="C950" s="412"/>
      <c r="D950" s="112" t="s">
        <v>282</v>
      </c>
      <c r="E950" s="70">
        <v>40000</v>
      </c>
      <c r="F950" s="75"/>
      <c r="G950" s="75">
        <v>2025</v>
      </c>
    </row>
    <row r="951" spans="2:7" ht="12.75" customHeight="1" x14ac:dyDescent="0.2">
      <c r="B951" s="402"/>
      <c r="C951" s="412"/>
      <c r="D951" s="84" t="s">
        <v>295</v>
      </c>
      <c r="E951" s="52">
        <v>35000</v>
      </c>
      <c r="F951" s="85"/>
      <c r="G951" s="55">
        <v>2025</v>
      </c>
    </row>
    <row r="952" spans="2:7" ht="12.75" customHeight="1" x14ac:dyDescent="0.2">
      <c r="B952" s="402"/>
      <c r="C952" s="412"/>
      <c r="D952" s="74" t="s">
        <v>140</v>
      </c>
      <c r="E952" s="127"/>
      <c r="F952" s="85"/>
      <c r="G952" s="75"/>
    </row>
    <row r="953" spans="2:7" ht="12.75" customHeight="1" x14ac:dyDescent="0.2">
      <c r="B953" s="402"/>
      <c r="C953" s="412"/>
      <c r="D953" s="112" t="s">
        <v>515</v>
      </c>
      <c r="E953" s="127">
        <v>498</v>
      </c>
      <c r="F953" s="55" t="s">
        <v>496</v>
      </c>
      <c r="G953" s="75">
        <v>2025</v>
      </c>
    </row>
    <row r="954" spans="2:7" ht="12.75" customHeight="1" x14ac:dyDescent="0.2">
      <c r="B954" s="402"/>
      <c r="C954" s="412"/>
      <c r="D954" s="112" t="s">
        <v>556</v>
      </c>
      <c r="E954" s="127">
        <v>2634</v>
      </c>
      <c r="F954" s="55" t="s">
        <v>540</v>
      </c>
      <c r="G954" s="75">
        <v>2025</v>
      </c>
    </row>
    <row r="955" spans="2:7" ht="12.75" customHeight="1" x14ac:dyDescent="0.2">
      <c r="B955" s="402"/>
      <c r="C955" s="412"/>
      <c r="D955" s="149" t="s">
        <v>134</v>
      </c>
      <c r="E955" s="127"/>
      <c r="F955" s="85"/>
      <c r="G955" s="75"/>
    </row>
    <row r="956" spans="2:7" ht="12.75" customHeight="1" x14ac:dyDescent="0.2">
      <c r="B956" s="402"/>
      <c r="C956" s="412"/>
      <c r="D956" s="112" t="s">
        <v>514</v>
      </c>
      <c r="E956" s="127">
        <v>597</v>
      </c>
      <c r="F956" s="75" t="s">
        <v>496</v>
      </c>
      <c r="G956" s="75">
        <v>2025</v>
      </c>
    </row>
    <row r="957" spans="2:7" ht="12.75" customHeight="1" x14ac:dyDescent="0.2">
      <c r="B957" s="402"/>
      <c r="C957" s="412"/>
      <c r="D957" s="167" t="s">
        <v>377</v>
      </c>
      <c r="E957" s="129">
        <v>45000</v>
      </c>
      <c r="F957" s="60" t="s">
        <v>360</v>
      </c>
      <c r="G957" s="75"/>
    </row>
    <row r="958" spans="2:7" ht="12.75" customHeight="1" x14ac:dyDescent="0.2">
      <c r="B958" s="402"/>
      <c r="C958" s="412"/>
      <c r="D958" s="76" t="s">
        <v>296</v>
      </c>
      <c r="E958" s="127">
        <v>10000</v>
      </c>
      <c r="F958" s="85"/>
      <c r="G958" s="75">
        <v>2025</v>
      </c>
    </row>
    <row r="959" spans="2:7" ht="12.75" customHeight="1" x14ac:dyDescent="0.2">
      <c r="B959" s="402"/>
      <c r="C959" s="412"/>
      <c r="D959" s="84" t="s">
        <v>130</v>
      </c>
      <c r="E959" s="57">
        <v>35000</v>
      </c>
      <c r="F959" s="373" t="s">
        <v>127</v>
      </c>
      <c r="G959" s="374"/>
    </row>
    <row r="960" spans="2:7" ht="12.75" customHeight="1" thickBot="1" x14ac:dyDescent="0.25">
      <c r="B960" s="392"/>
      <c r="C960" s="416"/>
      <c r="D960" s="284"/>
      <c r="E960" s="212"/>
      <c r="F960" s="285"/>
      <c r="G960" s="285"/>
    </row>
    <row r="961" spans="2:7" ht="13.5" thickBot="1" x14ac:dyDescent="0.25">
      <c r="B961" s="430"/>
      <c r="C961" s="17" t="s">
        <v>102</v>
      </c>
      <c r="D961" s="257" t="s">
        <v>152</v>
      </c>
      <c r="E961" s="286">
        <f>E950+E949+E951+E958+E959</f>
        <v>155000</v>
      </c>
      <c r="F961" s="81"/>
      <c r="G961" s="81"/>
    </row>
    <row r="962" spans="2:7" ht="12.75" customHeight="1" x14ac:dyDescent="0.2">
      <c r="B962" s="407">
        <v>64</v>
      </c>
      <c r="C962" s="400" t="s">
        <v>31</v>
      </c>
      <c r="D962" s="108" t="s">
        <v>125</v>
      </c>
      <c r="E962" s="82"/>
      <c r="F962" s="83"/>
      <c r="G962" s="83"/>
    </row>
    <row r="963" spans="2:7" ht="12.75" customHeight="1" x14ac:dyDescent="0.2">
      <c r="B963" s="391"/>
      <c r="C963" s="401"/>
      <c r="D963" s="112" t="s">
        <v>574</v>
      </c>
      <c r="E963" s="70">
        <v>1075</v>
      </c>
      <c r="F963" s="93" t="s">
        <v>540</v>
      </c>
      <c r="G963" s="75">
        <v>2025</v>
      </c>
    </row>
    <row r="964" spans="2:7" ht="12.75" customHeight="1" x14ac:dyDescent="0.2">
      <c r="B964" s="391"/>
      <c r="C964" s="401"/>
      <c r="D964" s="167" t="s">
        <v>408</v>
      </c>
      <c r="E964" s="49">
        <v>30000</v>
      </c>
      <c r="F964" s="368" t="s">
        <v>360</v>
      </c>
      <c r="G964" s="75"/>
    </row>
    <row r="965" spans="2:7" ht="12.75" customHeight="1" x14ac:dyDescent="0.2">
      <c r="B965" s="391"/>
      <c r="C965" s="401"/>
      <c r="D965" s="167" t="s">
        <v>409</v>
      </c>
      <c r="E965" s="49">
        <v>50000</v>
      </c>
      <c r="F965" s="369"/>
      <c r="G965" s="75"/>
    </row>
    <row r="966" spans="2:7" ht="12.75" customHeight="1" x14ac:dyDescent="0.2">
      <c r="B966" s="391"/>
      <c r="C966" s="401"/>
      <c r="D966" s="43" t="s">
        <v>297</v>
      </c>
      <c r="E966" s="52">
        <v>45000</v>
      </c>
      <c r="F966" s="55"/>
      <c r="G966" s="55">
        <v>2025</v>
      </c>
    </row>
    <row r="967" spans="2:7" ht="12.75" customHeight="1" x14ac:dyDescent="0.2">
      <c r="B967" s="391"/>
      <c r="C967" s="401"/>
      <c r="D967" s="43" t="s">
        <v>298</v>
      </c>
      <c r="E967" s="52">
        <v>40000</v>
      </c>
      <c r="F967" s="55"/>
      <c r="G967" s="55">
        <v>2025</v>
      </c>
    </row>
    <row r="968" spans="2:7" ht="25.5" x14ac:dyDescent="0.2">
      <c r="B968" s="391"/>
      <c r="C968" s="401"/>
      <c r="D968" s="43" t="s">
        <v>457</v>
      </c>
      <c r="E968" s="52">
        <v>30000</v>
      </c>
      <c r="F968" s="55"/>
      <c r="G968" s="55">
        <v>2025</v>
      </c>
    </row>
    <row r="969" spans="2:7" ht="12.75" customHeight="1" x14ac:dyDescent="0.2">
      <c r="B969" s="391"/>
      <c r="C969" s="401"/>
      <c r="D969" s="43"/>
      <c r="E969" s="52"/>
      <c r="F969" s="55"/>
      <c r="G969" s="55"/>
    </row>
    <row r="970" spans="2:7" ht="12.75" customHeight="1" x14ac:dyDescent="0.2">
      <c r="B970" s="391"/>
      <c r="C970" s="401"/>
      <c r="D970" s="74" t="s">
        <v>140</v>
      </c>
      <c r="E970" s="52"/>
      <c r="F970" s="55"/>
      <c r="G970" s="55"/>
    </row>
    <row r="971" spans="2:7" ht="12.75" customHeight="1" x14ac:dyDescent="0.2">
      <c r="B971" s="391"/>
      <c r="C971" s="401"/>
      <c r="D971" s="115" t="s">
        <v>226</v>
      </c>
      <c r="E971" s="57">
        <v>30000</v>
      </c>
      <c r="F971" s="85" t="s">
        <v>360</v>
      </c>
      <c r="G971" s="55"/>
    </row>
    <row r="972" spans="2:7" ht="12.75" customHeight="1" x14ac:dyDescent="0.2">
      <c r="B972" s="391"/>
      <c r="C972" s="401"/>
      <c r="D972" s="262" t="s">
        <v>134</v>
      </c>
      <c r="E972" s="52"/>
      <c r="F972" s="55"/>
      <c r="G972" s="55"/>
    </row>
    <row r="973" spans="2:7" ht="12.75" customHeight="1" x14ac:dyDescent="0.2">
      <c r="B973" s="391"/>
      <c r="C973" s="401"/>
      <c r="D973" s="287" t="s">
        <v>410</v>
      </c>
      <c r="E973" s="57">
        <v>11000</v>
      </c>
      <c r="F973" s="60" t="s">
        <v>360</v>
      </c>
      <c r="G973" s="55"/>
    </row>
    <row r="974" spans="2:7" ht="12.75" customHeight="1" x14ac:dyDescent="0.2">
      <c r="B974" s="391"/>
      <c r="C974" s="401"/>
      <c r="D974" s="261" t="s">
        <v>176</v>
      </c>
      <c r="E974" s="52" t="s">
        <v>239</v>
      </c>
      <c r="F974" s="55"/>
      <c r="G974" s="55">
        <v>2025</v>
      </c>
    </row>
    <row r="975" spans="2:7" ht="12.75" customHeight="1" x14ac:dyDescent="0.2">
      <c r="B975" s="391"/>
      <c r="C975" s="401"/>
      <c r="D975" s="261" t="s">
        <v>299</v>
      </c>
      <c r="E975" s="52">
        <v>90000</v>
      </c>
      <c r="F975" s="55"/>
      <c r="G975" s="55">
        <v>2025</v>
      </c>
    </row>
    <row r="976" spans="2:7" ht="12.75" customHeight="1" x14ac:dyDescent="0.2">
      <c r="B976" s="391"/>
      <c r="C976" s="401"/>
      <c r="D976" s="261" t="s">
        <v>300</v>
      </c>
      <c r="E976" s="52">
        <v>25000</v>
      </c>
      <c r="F976" s="55"/>
      <c r="G976" s="55">
        <v>2025</v>
      </c>
    </row>
    <row r="977" spans="2:7" ht="12.75" customHeight="1" x14ac:dyDescent="0.2">
      <c r="B977" s="391"/>
      <c r="C977" s="401"/>
      <c r="D977" s="261" t="s">
        <v>177</v>
      </c>
      <c r="E977" s="52">
        <v>50000</v>
      </c>
      <c r="F977" s="55"/>
      <c r="G977" s="55">
        <v>2025</v>
      </c>
    </row>
    <row r="978" spans="2:7" ht="12.75" customHeight="1" x14ac:dyDescent="0.2">
      <c r="B978" s="391"/>
      <c r="C978" s="401"/>
      <c r="D978" s="261" t="s">
        <v>301</v>
      </c>
      <c r="E978" s="52">
        <v>200000</v>
      </c>
      <c r="F978" s="55"/>
      <c r="G978" s="55">
        <v>2025</v>
      </c>
    </row>
    <row r="979" spans="2:7" ht="12.75" customHeight="1" x14ac:dyDescent="0.2">
      <c r="B979" s="391"/>
      <c r="C979" s="401"/>
      <c r="D979" s="61" t="s">
        <v>141</v>
      </c>
      <c r="E979" s="52"/>
      <c r="F979" s="55"/>
      <c r="G979" s="55"/>
    </row>
    <row r="980" spans="2:7" ht="25.5" x14ac:dyDescent="0.2">
      <c r="B980" s="391"/>
      <c r="C980" s="401"/>
      <c r="D980" s="43" t="s">
        <v>575</v>
      </c>
      <c r="E980" s="52">
        <v>36000</v>
      </c>
      <c r="F980" s="55" t="s">
        <v>540</v>
      </c>
      <c r="G980" s="55">
        <v>2025</v>
      </c>
    </row>
    <row r="981" spans="2:7" ht="12.75" customHeight="1" x14ac:dyDescent="0.2">
      <c r="B981" s="402"/>
      <c r="C981" s="401"/>
      <c r="D981" s="84" t="s">
        <v>130</v>
      </c>
      <c r="E981" s="57">
        <v>35000</v>
      </c>
      <c r="F981" s="377" t="s">
        <v>127</v>
      </c>
      <c r="G981" s="377"/>
    </row>
    <row r="982" spans="2:7" ht="12.75" customHeight="1" thickBot="1" x14ac:dyDescent="0.25">
      <c r="B982" s="402"/>
      <c r="C982" s="410"/>
      <c r="D982" s="184"/>
      <c r="E982" s="65"/>
      <c r="F982" s="66"/>
      <c r="G982" s="66"/>
    </row>
    <row r="983" spans="2:7" ht="13.5" thickBot="1" x14ac:dyDescent="0.25">
      <c r="B983" s="403"/>
      <c r="C983" s="16" t="s">
        <v>102</v>
      </c>
      <c r="D983" s="111"/>
      <c r="E983" s="288">
        <f>E975+E976+E977+E978+E981+E968+E966+E967</f>
        <v>515000</v>
      </c>
      <c r="F983" s="92" t="s">
        <v>595</v>
      </c>
      <c r="G983" s="92"/>
    </row>
    <row r="984" spans="2:7" ht="12.75" customHeight="1" x14ac:dyDescent="0.2">
      <c r="B984" s="389">
        <v>65</v>
      </c>
      <c r="C984" s="400" t="s">
        <v>98</v>
      </c>
      <c r="D984" s="108" t="s">
        <v>125</v>
      </c>
      <c r="E984" s="289"/>
      <c r="F984" s="83"/>
      <c r="G984" s="83"/>
    </row>
    <row r="985" spans="2:7" ht="24" customHeight="1" x14ac:dyDescent="0.2">
      <c r="B985" s="390"/>
      <c r="C985" s="401"/>
      <c r="D985" s="73" t="s">
        <v>173</v>
      </c>
      <c r="E985" s="166" t="s">
        <v>205</v>
      </c>
      <c r="F985" s="55"/>
      <c r="G985" s="55">
        <v>2025</v>
      </c>
    </row>
    <row r="986" spans="2:7" ht="12.75" customHeight="1" x14ac:dyDescent="0.2">
      <c r="B986" s="390"/>
      <c r="C986" s="401"/>
      <c r="D986" s="262" t="s">
        <v>134</v>
      </c>
      <c r="E986" s="52"/>
      <c r="F986" s="55"/>
      <c r="G986" s="55"/>
    </row>
    <row r="987" spans="2:7" ht="12.75" customHeight="1" x14ac:dyDescent="0.2">
      <c r="B987" s="390"/>
      <c r="C987" s="401"/>
      <c r="D987" s="84" t="s">
        <v>284</v>
      </c>
      <c r="E987" s="52">
        <v>40000</v>
      </c>
      <c r="F987" s="85"/>
      <c r="G987" s="55">
        <v>2025</v>
      </c>
    </row>
    <row r="988" spans="2:7" ht="12.75" customHeight="1" x14ac:dyDescent="0.2">
      <c r="B988" s="390"/>
      <c r="C988" s="401"/>
      <c r="D988" s="84"/>
      <c r="E988" s="52"/>
      <c r="F988" s="85"/>
      <c r="G988" s="55"/>
    </row>
    <row r="989" spans="2:7" ht="12.75" customHeight="1" x14ac:dyDescent="0.2">
      <c r="B989" s="390"/>
      <c r="C989" s="401"/>
      <c r="D989" s="74" t="s">
        <v>141</v>
      </c>
      <c r="E989" s="52"/>
      <c r="F989" s="85"/>
      <c r="G989" s="55"/>
    </row>
    <row r="990" spans="2:7" ht="25.5" x14ac:dyDescent="0.2">
      <c r="B990" s="390"/>
      <c r="C990" s="401"/>
      <c r="D990" s="73" t="s">
        <v>516</v>
      </c>
      <c r="E990" s="52">
        <v>7000</v>
      </c>
      <c r="F990" s="55" t="s">
        <v>496</v>
      </c>
      <c r="G990" s="55">
        <v>2025</v>
      </c>
    </row>
    <row r="991" spans="2:7" ht="12.75" customHeight="1" x14ac:dyDescent="0.2">
      <c r="B991" s="390"/>
      <c r="C991" s="401"/>
      <c r="D991" s="84" t="s">
        <v>448</v>
      </c>
      <c r="E991" s="52">
        <v>5000</v>
      </c>
      <c r="F991" s="85"/>
      <c r="G991" s="55"/>
    </row>
    <row r="992" spans="2:7" ht="12.75" customHeight="1" x14ac:dyDescent="0.2">
      <c r="B992" s="390"/>
      <c r="C992" s="401"/>
      <c r="D992" s="84" t="s">
        <v>130</v>
      </c>
      <c r="E992" s="52">
        <v>25000</v>
      </c>
      <c r="F992" s="377" t="s">
        <v>127</v>
      </c>
      <c r="G992" s="377"/>
    </row>
    <row r="993" spans="2:9" ht="12.75" customHeight="1" thickBot="1" x14ac:dyDescent="0.25">
      <c r="B993" s="390"/>
      <c r="C993" s="410"/>
      <c r="D993" s="86"/>
      <c r="E993" s="65"/>
      <c r="F993" s="169"/>
      <c r="G993" s="113"/>
    </row>
    <row r="994" spans="2:9" ht="13.5" thickBot="1" x14ac:dyDescent="0.25">
      <c r="B994" s="394"/>
      <c r="C994" s="16" t="s">
        <v>102</v>
      </c>
      <c r="D994" s="111"/>
      <c r="E994" s="105">
        <f>E987+E992+E991</f>
        <v>70000</v>
      </c>
      <c r="F994" s="290"/>
      <c r="G994" s="92"/>
    </row>
    <row r="995" spans="2:9" ht="12.75" customHeight="1" x14ac:dyDescent="0.2">
      <c r="B995" s="407">
        <v>66</v>
      </c>
      <c r="C995" s="413" t="s">
        <v>32</v>
      </c>
      <c r="D995" s="108" t="s">
        <v>125</v>
      </c>
      <c r="E995" s="82"/>
      <c r="F995" s="83"/>
      <c r="G995" s="83"/>
    </row>
    <row r="996" spans="2:9" ht="12.75" customHeight="1" x14ac:dyDescent="0.2">
      <c r="B996" s="391"/>
      <c r="C996" s="414"/>
      <c r="D996" s="112" t="s">
        <v>576</v>
      </c>
      <c r="E996" s="70">
        <v>5129</v>
      </c>
      <c r="F996" s="75" t="s">
        <v>540</v>
      </c>
      <c r="G996" s="75">
        <v>2025</v>
      </c>
    </row>
    <row r="997" spans="2:9" ht="12.75" customHeight="1" x14ac:dyDescent="0.2">
      <c r="B997" s="391"/>
      <c r="C997" s="414"/>
      <c r="D997" s="112" t="s">
        <v>577</v>
      </c>
      <c r="E997" s="70">
        <v>3701</v>
      </c>
      <c r="F997" s="75" t="s">
        <v>540</v>
      </c>
      <c r="G997" s="75">
        <v>2025</v>
      </c>
    </row>
    <row r="998" spans="2:9" ht="12.75" customHeight="1" x14ac:dyDescent="0.2">
      <c r="B998" s="391"/>
      <c r="C998" s="414"/>
      <c r="D998" s="167" t="s">
        <v>282</v>
      </c>
      <c r="E998" s="49">
        <v>40000</v>
      </c>
      <c r="F998" s="60" t="s">
        <v>360</v>
      </c>
      <c r="G998" s="75"/>
    </row>
    <row r="999" spans="2:9" ht="12.75" customHeight="1" x14ac:dyDescent="0.2">
      <c r="B999" s="391"/>
      <c r="C999" s="414"/>
      <c r="D999" s="112" t="s">
        <v>302</v>
      </c>
      <c r="E999" s="70">
        <v>50000</v>
      </c>
      <c r="F999" s="75"/>
      <c r="G999" s="75">
        <v>2025</v>
      </c>
    </row>
    <row r="1000" spans="2:9" ht="21" customHeight="1" x14ac:dyDescent="0.2">
      <c r="B1000" s="391"/>
      <c r="C1000" s="414"/>
      <c r="D1000" s="43" t="s">
        <v>173</v>
      </c>
      <c r="E1000" s="166" t="s">
        <v>205</v>
      </c>
      <c r="F1000" s="55"/>
      <c r="G1000" s="55">
        <v>2025</v>
      </c>
    </row>
    <row r="1001" spans="2:9" x14ac:dyDescent="0.2">
      <c r="B1001" s="391"/>
      <c r="C1001" s="414"/>
      <c r="D1001" s="262" t="s">
        <v>134</v>
      </c>
      <c r="E1001" s="52"/>
      <c r="F1001" s="55"/>
      <c r="G1001" s="55"/>
      <c r="I1001" s="7"/>
    </row>
    <row r="1002" spans="2:9" x14ac:dyDescent="0.2">
      <c r="B1002" s="391"/>
      <c r="C1002" s="414"/>
      <c r="D1002" s="261" t="s">
        <v>175</v>
      </c>
      <c r="E1002" s="52">
        <v>180000</v>
      </c>
      <c r="F1002" s="55"/>
      <c r="G1002" s="55">
        <v>2025</v>
      </c>
      <c r="I1002" s="7"/>
    </row>
    <row r="1003" spans="2:9" x14ac:dyDescent="0.2">
      <c r="B1003" s="391"/>
      <c r="C1003" s="414"/>
      <c r="D1003" s="73" t="s">
        <v>233</v>
      </c>
      <c r="E1003" s="52" t="s">
        <v>239</v>
      </c>
      <c r="F1003" s="55"/>
      <c r="G1003" s="55">
        <v>2025</v>
      </c>
      <c r="I1003" s="7"/>
    </row>
    <row r="1004" spans="2:9" x14ac:dyDescent="0.2">
      <c r="B1004" s="391"/>
      <c r="C1004" s="414"/>
      <c r="D1004" s="73" t="s">
        <v>236</v>
      </c>
      <c r="E1004" s="52">
        <v>40000</v>
      </c>
      <c r="F1004" s="55"/>
      <c r="G1004" s="55">
        <v>2025</v>
      </c>
      <c r="I1004" s="7"/>
    </row>
    <row r="1005" spans="2:9" x14ac:dyDescent="0.2">
      <c r="B1005" s="391"/>
      <c r="C1005" s="414"/>
      <c r="D1005" s="73" t="s">
        <v>177</v>
      </c>
      <c r="E1005" s="52">
        <v>50000</v>
      </c>
      <c r="F1005" s="55"/>
      <c r="G1005" s="55">
        <v>2025</v>
      </c>
      <c r="I1005" s="7"/>
    </row>
    <row r="1006" spans="2:9" x14ac:dyDescent="0.2">
      <c r="B1006" s="391"/>
      <c r="C1006" s="414"/>
      <c r="D1006" s="73" t="s">
        <v>224</v>
      </c>
      <c r="E1006" s="52">
        <v>25000</v>
      </c>
      <c r="F1006" s="55"/>
      <c r="G1006" s="55">
        <v>2025</v>
      </c>
      <c r="I1006" s="7"/>
    </row>
    <row r="1007" spans="2:9" ht="12.75" customHeight="1" x14ac:dyDescent="0.2">
      <c r="B1007" s="391"/>
      <c r="C1007" s="414"/>
      <c r="D1007" s="84" t="s">
        <v>130</v>
      </c>
      <c r="E1007" s="52">
        <v>30000</v>
      </c>
      <c r="F1007" s="377" t="s">
        <v>127</v>
      </c>
      <c r="G1007" s="377"/>
    </row>
    <row r="1008" spans="2:9" ht="12.75" customHeight="1" thickBot="1" x14ac:dyDescent="0.25">
      <c r="B1008" s="402"/>
      <c r="C1008" s="421"/>
      <c r="D1008" s="184"/>
      <c r="E1008" s="65"/>
      <c r="F1008" s="66"/>
      <c r="G1008" s="66"/>
    </row>
    <row r="1009" spans="2:7" ht="13.5" thickBot="1" x14ac:dyDescent="0.25">
      <c r="B1009" s="403"/>
      <c r="C1009" s="16" t="s">
        <v>102</v>
      </c>
      <c r="D1009" s="291"/>
      <c r="E1009" s="155">
        <f>E999+E1005+E1006+E1007+E1004+E1002</f>
        <v>375000</v>
      </c>
      <c r="F1009" s="123"/>
      <c r="G1009" s="123"/>
    </row>
    <row r="1010" spans="2:7" ht="12.75" customHeight="1" x14ac:dyDescent="0.2">
      <c r="B1010" s="407">
        <v>67</v>
      </c>
      <c r="C1010" s="411" t="s">
        <v>33</v>
      </c>
      <c r="D1010" s="108" t="s">
        <v>125</v>
      </c>
      <c r="E1010" s="82"/>
      <c r="F1010" s="83"/>
      <c r="G1010" s="83"/>
    </row>
    <row r="1011" spans="2:7" ht="12.75" customHeight="1" x14ac:dyDescent="0.2">
      <c r="B1011" s="391"/>
      <c r="C1011" s="412"/>
      <c r="D1011" s="112" t="s">
        <v>303</v>
      </c>
      <c r="E1011" s="70">
        <v>45000</v>
      </c>
      <c r="F1011" s="75"/>
      <c r="G1011" s="75">
        <v>2025</v>
      </c>
    </row>
    <row r="1012" spans="2:7" ht="23.25" customHeight="1" x14ac:dyDescent="0.2">
      <c r="B1012" s="391"/>
      <c r="C1012" s="412"/>
      <c r="D1012" s="112" t="s">
        <v>173</v>
      </c>
      <c r="E1012" s="157" t="s">
        <v>205</v>
      </c>
      <c r="F1012" s="75"/>
      <c r="G1012" s="75">
        <v>2025</v>
      </c>
    </row>
    <row r="1013" spans="2:7" ht="12.75" customHeight="1" x14ac:dyDescent="0.2">
      <c r="B1013" s="391"/>
      <c r="C1013" s="412"/>
      <c r="D1013" s="112" t="s">
        <v>474</v>
      </c>
      <c r="E1013" s="70">
        <v>30000</v>
      </c>
      <c r="F1013" s="75"/>
      <c r="G1013" s="75">
        <v>2025</v>
      </c>
    </row>
    <row r="1014" spans="2:7" ht="12.75" customHeight="1" x14ac:dyDescent="0.2">
      <c r="B1014" s="391"/>
      <c r="C1014" s="412"/>
      <c r="D1014" s="74" t="s">
        <v>140</v>
      </c>
      <c r="E1014" s="70"/>
      <c r="F1014" s="75"/>
      <c r="G1014" s="75"/>
    </row>
    <row r="1015" spans="2:7" ht="12.75" customHeight="1" x14ac:dyDescent="0.2">
      <c r="B1015" s="391"/>
      <c r="C1015" s="412"/>
      <c r="D1015" s="167" t="s">
        <v>411</v>
      </c>
      <c r="E1015" s="49">
        <v>20000</v>
      </c>
      <c r="F1015" s="60" t="s">
        <v>360</v>
      </c>
      <c r="G1015" s="75"/>
    </row>
    <row r="1016" spans="2:7" ht="12.75" customHeight="1" x14ac:dyDescent="0.2">
      <c r="B1016" s="391"/>
      <c r="C1016" s="412"/>
      <c r="D1016" s="112" t="s">
        <v>159</v>
      </c>
      <c r="E1016" s="70">
        <v>20000</v>
      </c>
      <c r="F1016" s="75"/>
      <c r="G1016" s="75">
        <v>2025</v>
      </c>
    </row>
    <row r="1017" spans="2:7" ht="12.75" customHeight="1" x14ac:dyDescent="0.2">
      <c r="B1017" s="391"/>
      <c r="C1017" s="412"/>
      <c r="D1017" s="112"/>
      <c r="E1017" s="70"/>
      <c r="F1017" s="75"/>
      <c r="G1017" s="75"/>
    </row>
    <row r="1018" spans="2:7" ht="12.75" customHeight="1" x14ac:dyDescent="0.2">
      <c r="B1018" s="391"/>
      <c r="C1018" s="412"/>
      <c r="D1018" s="262" t="s">
        <v>134</v>
      </c>
      <c r="E1018" s="70"/>
      <c r="F1018" s="75"/>
      <c r="G1018" s="75"/>
    </row>
    <row r="1019" spans="2:7" ht="12.75" customHeight="1" x14ac:dyDescent="0.2">
      <c r="B1019" s="391"/>
      <c r="C1019" s="412"/>
      <c r="D1019" s="279" t="s">
        <v>499</v>
      </c>
      <c r="E1019" s="70">
        <v>3500</v>
      </c>
      <c r="F1019" s="93" t="s">
        <v>496</v>
      </c>
      <c r="G1019" s="75">
        <v>2025</v>
      </c>
    </row>
    <row r="1020" spans="2:7" ht="12.75" customHeight="1" x14ac:dyDescent="0.2">
      <c r="B1020" s="391"/>
      <c r="C1020" s="412"/>
      <c r="D1020" s="278" t="s">
        <v>412</v>
      </c>
      <c r="E1020" s="49">
        <v>9000</v>
      </c>
      <c r="F1020" s="368" t="s">
        <v>360</v>
      </c>
      <c r="G1020" s="75"/>
    </row>
    <row r="1021" spans="2:7" ht="12.75" customHeight="1" x14ac:dyDescent="0.2">
      <c r="B1021" s="391"/>
      <c r="C1021" s="412"/>
      <c r="D1021" s="278" t="s">
        <v>413</v>
      </c>
      <c r="E1021" s="49">
        <v>5000</v>
      </c>
      <c r="F1021" s="370"/>
      <c r="G1021" s="75"/>
    </row>
    <row r="1022" spans="2:7" ht="12.75" customHeight="1" x14ac:dyDescent="0.2">
      <c r="B1022" s="391"/>
      <c r="C1022" s="412"/>
      <c r="D1022" s="278" t="s">
        <v>414</v>
      </c>
      <c r="E1022" s="49">
        <v>5000</v>
      </c>
      <c r="F1022" s="370"/>
      <c r="G1022" s="75"/>
    </row>
    <row r="1023" spans="2:7" ht="12.75" customHeight="1" x14ac:dyDescent="0.2">
      <c r="B1023" s="391"/>
      <c r="C1023" s="412"/>
      <c r="D1023" s="278" t="s">
        <v>415</v>
      </c>
      <c r="E1023" s="49" t="s">
        <v>239</v>
      </c>
      <c r="F1023" s="369"/>
      <c r="G1023" s="75"/>
    </row>
    <row r="1024" spans="2:7" ht="12.75" customHeight="1" x14ac:dyDescent="0.2">
      <c r="B1024" s="391"/>
      <c r="C1024" s="412"/>
      <c r="D1024" s="112" t="s">
        <v>233</v>
      </c>
      <c r="E1024" s="70" t="s">
        <v>239</v>
      </c>
      <c r="F1024" s="75"/>
      <c r="G1024" s="75">
        <v>2025</v>
      </c>
    </row>
    <row r="1025" spans="2:7" ht="12.75" customHeight="1" x14ac:dyDescent="0.2">
      <c r="B1025" s="391"/>
      <c r="C1025" s="412"/>
      <c r="D1025" s="73" t="s">
        <v>224</v>
      </c>
      <c r="E1025" s="70">
        <v>25000</v>
      </c>
      <c r="F1025" s="75"/>
      <c r="G1025" s="75">
        <v>2025</v>
      </c>
    </row>
    <row r="1026" spans="2:7" ht="12.75" customHeight="1" x14ac:dyDescent="0.2">
      <c r="B1026" s="402"/>
      <c r="C1026" s="412"/>
      <c r="D1026" s="76" t="s">
        <v>177</v>
      </c>
      <c r="E1026" s="127">
        <v>35000</v>
      </c>
      <c r="F1026" s="55"/>
      <c r="G1026" s="75">
        <v>2025</v>
      </c>
    </row>
    <row r="1027" spans="2:7" ht="12.75" customHeight="1" x14ac:dyDescent="0.2">
      <c r="B1027" s="402"/>
      <c r="C1027" s="412"/>
      <c r="D1027" s="126"/>
      <c r="E1027" s="127"/>
      <c r="F1027" s="55"/>
      <c r="G1027" s="158"/>
    </row>
    <row r="1028" spans="2:7" ht="12.75" customHeight="1" x14ac:dyDescent="0.2">
      <c r="B1028" s="402"/>
      <c r="C1028" s="412"/>
      <c r="D1028" s="232" t="s">
        <v>141</v>
      </c>
      <c r="E1028" s="127"/>
      <c r="F1028" s="55"/>
      <c r="G1028" s="55"/>
    </row>
    <row r="1029" spans="2:7" ht="12.75" customHeight="1" x14ac:dyDescent="0.2">
      <c r="B1029" s="402"/>
      <c r="C1029" s="412"/>
      <c r="D1029" s="126" t="s">
        <v>304</v>
      </c>
      <c r="E1029" s="127">
        <v>35000</v>
      </c>
      <c r="F1029" s="55"/>
      <c r="G1029" s="55">
        <v>2025</v>
      </c>
    </row>
    <row r="1030" spans="2:7" ht="12.75" customHeight="1" x14ac:dyDescent="0.2">
      <c r="B1030" s="402"/>
      <c r="C1030" s="412"/>
      <c r="D1030" s="84" t="s">
        <v>130</v>
      </c>
      <c r="E1030" s="52">
        <v>30000</v>
      </c>
      <c r="F1030" s="373" t="s">
        <v>127</v>
      </c>
      <c r="G1030" s="374"/>
    </row>
    <row r="1031" spans="2:7" ht="12.75" customHeight="1" thickBot="1" x14ac:dyDescent="0.25">
      <c r="B1031" s="402"/>
      <c r="C1031" s="416"/>
      <c r="D1031" s="292"/>
      <c r="E1031" s="52"/>
      <c r="F1031" s="55"/>
      <c r="G1031" s="55"/>
    </row>
    <row r="1032" spans="2:7" ht="13.5" thickBot="1" x14ac:dyDescent="0.25">
      <c r="B1032" s="403"/>
      <c r="C1032" s="16" t="s">
        <v>102</v>
      </c>
      <c r="D1032" s="293"/>
      <c r="E1032" s="68">
        <f>E1011+E1013+E1016+E1025+E1026+E1029+E1030</f>
        <v>220000</v>
      </c>
      <c r="F1032" s="69"/>
      <c r="G1032" s="69"/>
    </row>
    <row r="1033" spans="2:7" ht="12.75" customHeight="1" x14ac:dyDescent="0.2">
      <c r="B1033" s="407">
        <v>68</v>
      </c>
      <c r="C1033" s="444" t="s">
        <v>34</v>
      </c>
      <c r="D1033" s="108" t="s">
        <v>125</v>
      </c>
      <c r="E1033" s="82"/>
      <c r="F1033" s="83"/>
      <c r="G1033" s="83"/>
    </row>
    <row r="1034" spans="2:7" ht="24.6" customHeight="1" x14ac:dyDescent="0.2">
      <c r="B1034" s="391"/>
      <c r="C1034" s="445"/>
      <c r="D1034" s="112" t="s">
        <v>173</v>
      </c>
      <c r="E1034" s="157" t="s">
        <v>205</v>
      </c>
      <c r="F1034" s="75"/>
      <c r="G1034" s="75">
        <v>2025</v>
      </c>
    </row>
    <row r="1035" spans="2:7" ht="17.45" customHeight="1" x14ac:dyDescent="0.2">
      <c r="B1035" s="391"/>
      <c r="C1035" s="445"/>
      <c r="D1035" s="112" t="s">
        <v>319</v>
      </c>
      <c r="E1035" s="157">
        <v>30000</v>
      </c>
      <c r="F1035" s="75"/>
      <c r="G1035" s="75">
        <v>2025</v>
      </c>
    </row>
    <row r="1036" spans="2:7" ht="12.75" customHeight="1" x14ac:dyDescent="0.2">
      <c r="B1036" s="391"/>
      <c r="C1036" s="445"/>
      <c r="D1036" s="43" t="s">
        <v>282</v>
      </c>
      <c r="E1036" s="52">
        <v>30000</v>
      </c>
      <c r="F1036" s="55"/>
      <c r="G1036" s="55">
        <v>2025</v>
      </c>
    </row>
    <row r="1037" spans="2:7" ht="12.75" customHeight="1" x14ac:dyDescent="0.2">
      <c r="B1037" s="391"/>
      <c r="C1037" s="445"/>
      <c r="D1037" s="74" t="s">
        <v>140</v>
      </c>
      <c r="E1037" s="52"/>
      <c r="F1037" s="85"/>
      <c r="G1037" s="55"/>
    </row>
    <row r="1038" spans="2:7" ht="12.75" customHeight="1" x14ac:dyDescent="0.2">
      <c r="B1038" s="391"/>
      <c r="C1038" s="445"/>
      <c r="D1038" s="112" t="s">
        <v>517</v>
      </c>
      <c r="E1038" s="127">
        <v>1669</v>
      </c>
      <c r="F1038" s="55" t="s">
        <v>496</v>
      </c>
      <c r="G1038" s="158">
        <v>2025</v>
      </c>
    </row>
    <row r="1039" spans="2:7" ht="12.75" customHeight="1" x14ac:dyDescent="0.2">
      <c r="B1039" s="391"/>
      <c r="C1039" s="445"/>
      <c r="D1039" s="76" t="s">
        <v>183</v>
      </c>
      <c r="E1039" s="127">
        <v>20000</v>
      </c>
      <c r="F1039" s="85"/>
      <c r="G1039" s="158">
        <v>2025</v>
      </c>
    </row>
    <row r="1040" spans="2:7" ht="12.75" customHeight="1" x14ac:dyDescent="0.2">
      <c r="B1040" s="391"/>
      <c r="C1040" s="445"/>
      <c r="D1040" s="76"/>
      <c r="E1040" s="127"/>
      <c r="F1040" s="85"/>
      <c r="G1040" s="158"/>
    </row>
    <row r="1041" spans="2:7" ht="12.75" customHeight="1" x14ac:dyDescent="0.2">
      <c r="B1041" s="402"/>
      <c r="C1041" s="446"/>
      <c r="D1041" s="262" t="s">
        <v>134</v>
      </c>
      <c r="E1041" s="127"/>
      <c r="F1041" s="55"/>
      <c r="G1041" s="158"/>
    </row>
    <row r="1042" spans="2:7" ht="12.75" customHeight="1" x14ac:dyDescent="0.2">
      <c r="B1042" s="402"/>
      <c r="C1042" s="446"/>
      <c r="D1042" s="279" t="s">
        <v>250</v>
      </c>
      <c r="E1042" s="127">
        <v>40000</v>
      </c>
      <c r="F1042" s="55"/>
      <c r="G1042" s="158">
        <v>2025</v>
      </c>
    </row>
    <row r="1043" spans="2:7" ht="12.75" customHeight="1" x14ac:dyDescent="0.2">
      <c r="B1043" s="402"/>
      <c r="C1043" s="446"/>
      <c r="D1043" s="279" t="s">
        <v>160</v>
      </c>
      <c r="E1043" s="127">
        <v>3000</v>
      </c>
      <c r="F1043" s="55"/>
      <c r="G1043" s="158">
        <v>2025</v>
      </c>
    </row>
    <row r="1044" spans="2:7" ht="12.75" customHeight="1" x14ac:dyDescent="0.2">
      <c r="B1044" s="402"/>
      <c r="C1044" s="446"/>
      <c r="D1044" s="84" t="s">
        <v>130</v>
      </c>
      <c r="E1044" s="57">
        <v>25000</v>
      </c>
      <c r="F1044" s="373" t="s">
        <v>127</v>
      </c>
      <c r="G1044" s="374"/>
    </row>
    <row r="1045" spans="2:7" ht="12.75" customHeight="1" thickBot="1" x14ac:dyDescent="0.25">
      <c r="B1045" s="402"/>
      <c r="C1045" s="447"/>
      <c r="D1045" s="294"/>
      <c r="E1045" s="179"/>
      <c r="F1045" s="58"/>
      <c r="G1045" s="180"/>
    </row>
    <row r="1046" spans="2:7" ht="13.5" thickBot="1" x14ac:dyDescent="0.25">
      <c r="B1046" s="403"/>
      <c r="C1046" s="21" t="s">
        <v>102</v>
      </c>
      <c r="D1046" s="293"/>
      <c r="E1046" s="68">
        <f>E1039+E1042+E1044+E1035+E1036+E1043</f>
        <v>148000</v>
      </c>
      <c r="F1046" s="69"/>
      <c r="G1046" s="69"/>
    </row>
    <row r="1047" spans="2:7" x14ac:dyDescent="0.2">
      <c r="B1047" s="407">
        <v>69</v>
      </c>
      <c r="C1047" s="395" t="s">
        <v>101</v>
      </c>
      <c r="D1047" s="108" t="s">
        <v>125</v>
      </c>
      <c r="E1047" s="82"/>
      <c r="F1047" s="83"/>
      <c r="G1047" s="83"/>
    </row>
    <row r="1048" spans="2:7" x14ac:dyDescent="0.2">
      <c r="B1048" s="391"/>
      <c r="C1048" s="396"/>
      <c r="D1048" s="112" t="s">
        <v>518</v>
      </c>
      <c r="E1048" s="70">
        <v>3436</v>
      </c>
      <c r="F1048" s="75" t="s">
        <v>496</v>
      </c>
      <c r="G1048" s="75">
        <v>2025</v>
      </c>
    </row>
    <row r="1049" spans="2:7" x14ac:dyDescent="0.2">
      <c r="B1049" s="391"/>
      <c r="C1049" s="396"/>
      <c r="D1049" s="112" t="s">
        <v>305</v>
      </c>
      <c r="E1049" s="70">
        <v>40000</v>
      </c>
      <c r="F1049" s="75"/>
      <c r="G1049" s="75">
        <v>2025</v>
      </c>
    </row>
    <row r="1050" spans="2:7" x14ac:dyDescent="0.2">
      <c r="B1050" s="391"/>
      <c r="C1050" s="396"/>
      <c r="D1050" s="112"/>
      <c r="E1050" s="70"/>
      <c r="F1050" s="75"/>
      <c r="G1050" s="75"/>
    </row>
    <row r="1051" spans="2:7" x14ac:dyDescent="0.2">
      <c r="B1051" s="391"/>
      <c r="C1051" s="396"/>
      <c r="D1051" s="74" t="s">
        <v>140</v>
      </c>
      <c r="E1051" s="70"/>
      <c r="F1051" s="75"/>
      <c r="G1051" s="75"/>
    </row>
    <row r="1052" spans="2:7" x14ac:dyDescent="0.2">
      <c r="B1052" s="391"/>
      <c r="C1052" s="396"/>
      <c r="D1052" s="73" t="s">
        <v>159</v>
      </c>
      <c r="E1052" s="70">
        <v>20000</v>
      </c>
      <c r="F1052" s="75"/>
      <c r="G1052" s="75">
        <v>2025</v>
      </c>
    </row>
    <row r="1053" spans="2:7" x14ac:dyDescent="0.2">
      <c r="B1053" s="391"/>
      <c r="C1053" s="396"/>
      <c r="D1053" s="73"/>
      <c r="E1053" s="70"/>
      <c r="F1053" s="75"/>
      <c r="G1053" s="75"/>
    </row>
    <row r="1054" spans="2:7" x14ac:dyDescent="0.2">
      <c r="B1054" s="391"/>
      <c r="C1054" s="396"/>
      <c r="D1054" s="262" t="s">
        <v>134</v>
      </c>
      <c r="E1054" s="70"/>
      <c r="F1054" s="75"/>
      <c r="G1054" s="75"/>
    </row>
    <row r="1055" spans="2:7" x14ac:dyDescent="0.2">
      <c r="B1055" s="391"/>
      <c r="C1055" s="396"/>
      <c r="D1055" s="261" t="s">
        <v>504</v>
      </c>
      <c r="E1055" s="70">
        <v>3500</v>
      </c>
      <c r="F1055" s="75" t="s">
        <v>496</v>
      </c>
      <c r="G1055" s="75">
        <v>2025</v>
      </c>
    </row>
    <row r="1056" spans="2:7" x14ac:dyDescent="0.2">
      <c r="B1056" s="391"/>
      <c r="C1056" s="396"/>
      <c r="D1056" s="43" t="s">
        <v>224</v>
      </c>
      <c r="E1056" s="52">
        <v>30000</v>
      </c>
      <c r="F1056" s="55"/>
      <c r="G1056" s="55">
        <v>2025</v>
      </c>
    </row>
    <row r="1057" spans="2:7" x14ac:dyDescent="0.2">
      <c r="B1057" s="391"/>
      <c r="C1057" s="396"/>
      <c r="D1057" s="84" t="s">
        <v>190</v>
      </c>
      <c r="E1057" s="52">
        <v>120000</v>
      </c>
      <c r="F1057" s="85"/>
      <c r="G1057" s="55">
        <v>2025</v>
      </c>
    </row>
    <row r="1058" spans="2:7" x14ac:dyDescent="0.2">
      <c r="B1058" s="391"/>
      <c r="C1058" s="396"/>
      <c r="D1058" s="76" t="s">
        <v>306</v>
      </c>
      <c r="E1058" s="127" t="s">
        <v>239</v>
      </c>
      <c r="F1058" s="85"/>
      <c r="G1058" s="55">
        <v>2025</v>
      </c>
    </row>
    <row r="1059" spans="2:7" x14ac:dyDescent="0.2">
      <c r="B1059" s="391"/>
      <c r="C1059" s="396"/>
      <c r="D1059" s="210" t="s">
        <v>141</v>
      </c>
      <c r="E1059" s="295"/>
      <c r="F1059" s="85"/>
      <c r="G1059" s="158"/>
    </row>
    <row r="1060" spans="2:7" x14ac:dyDescent="0.2">
      <c r="B1060" s="391"/>
      <c r="C1060" s="396"/>
      <c r="D1060" s="296" t="s">
        <v>487</v>
      </c>
      <c r="E1060" s="127">
        <v>20000</v>
      </c>
      <c r="F1060" s="85"/>
      <c r="G1060" s="158">
        <v>2025</v>
      </c>
    </row>
    <row r="1061" spans="2:7" ht="12.75" customHeight="1" x14ac:dyDescent="0.2">
      <c r="B1061" s="391"/>
      <c r="C1061" s="396"/>
      <c r="D1061" s="76"/>
      <c r="E1061" s="52"/>
      <c r="F1061" s="85"/>
      <c r="G1061" s="158"/>
    </row>
    <row r="1062" spans="2:7" x14ac:dyDescent="0.2">
      <c r="B1062" s="391"/>
      <c r="C1062" s="396"/>
      <c r="D1062" s="84" t="s">
        <v>130</v>
      </c>
      <c r="E1062" s="52">
        <v>25000</v>
      </c>
      <c r="F1062" s="373" t="s">
        <v>127</v>
      </c>
      <c r="G1062" s="374"/>
    </row>
    <row r="1063" spans="2:7" ht="13.5" thickBot="1" x14ac:dyDescent="0.25">
      <c r="B1063" s="391"/>
      <c r="C1063" s="438"/>
      <c r="D1063" s="184"/>
      <c r="E1063" s="212"/>
      <c r="F1063" s="213"/>
      <c r="G1063" s="66"/>
    </row>
    <row r="1064" spans="2:7" ht="13.5" thickBot="1" x14ac:dyDescent="0.25">
      <c r="B1064" s="403"/>
      <c r="C1064" s="21" t="s">
        <v>102</v>
      </c>
      <c r="D1064" s="79"/>
      <c r="E1064" s="80">
        <f>E1049+E1052+E1056+E1057+E1060+E1062</f>
        <v>255000</v>
      </c>
      <c r="F1064" s="297"/>
      <c r="G1064" s="81"/>
    </row>
    <row r="1065" spans="2:7" ht="12.75" customHeight="1" x14ac:dyDescent="0.2">
      <c r="B1065" s="391">
        <v>70</v>
      </c>
      <c r="C1065" s="395" t="s">
        <v>35</v>
      </c>
      <c r="D1065" s="108" t="s">
        <v>125</v>
      </c>
      <c r="E1065" s="82"/>
      <c r="F1065" s="196"/>
      <c r="G1065" s="83"/>
    </row>
    <row r="1066" spans="2:7" ht="19.899999999999999" customHeight="1" x14ac:dyDescent="0.2">
      <c r="B1066" s="391"/>
      <c r="C1066" s="396"/>
      <c r="D1066" s="112" t="s">
        <v>173</v>
      </c>
      <c r="E1066" s="157" t="s">
        <v>205</v>
      </c>
      <c r="F1066" s="199"/>
      <c r="G1066" s="75">
        <v>2025</v>
      </c>
    </row>
    <row r="1067" spans="2:7" ht="12.75" customHeight="1" x14ac:dyDescent="0.2">
      <c r="B1067" s="391"/>
      <c r="C1067" s="396"/>
      <c r="D1067" s="73"/>
      <c r="E1067" s="52"/>
      <c r="F1067" s="245"/>
      <c r="G1067" s="55"/>
    </row>
    <row r="1068" spans="2:7" ht="12.75" customHeight="1" x14ac:dyDescent="0.2">
      <c r="B1068" s="391"/>
      <c r="C1068" s="396"/>
      <c r="D1068" s="74" t="s">
        <v>140</v>
      </c>
      <c r="E1068" s="52"/>
      <c r="F1068" s="245"/>
      <c r="G1068" s="55"/>
    </row>
    <row r="1069" spans="2:7" ht="12.75" customHeight="1" x14ac:dyDescent="0.2">
      <c r="B1069" s="391"/>
      <c r="C1069" s="396"/>
      <c r="D1069" s="43" t="s">
        <v>207</v>
      </c>
      <c r="E1069" s="52">
        <v>20000</v>
      </c>
      <c r="F1069" s="55"/>
      <c r="G1069" s="55">
        <v>2025</v>
      </c>
    </row>
    <row r="1070" spans="2:7" ht="12.75" customHeight="1" x14ac:dyDescent="0.2">
      <c r="B1070" s="391"/>
      <c r="C1070" s="396"/>
      <c r="D1070" s="262" t="s">
        <v>134</v>
      </c>
      <c r="E1070" s="52"/>
      <c r="F1070" s="55"/>
      <c r="G1070" s="55"/>
    </row>
    <row r="1071" spans="2:7" ht="12.75" customHeight="1" x14ac:dyDescent="0.2">
      <c r="B1071" s="391"/>
      <c r="C1071" s="396"/>
      <c r="D1071" s="261" t="s">
        <v>519</v>
      </c>
      <c r="E1071" s="52">
        <v>3500</v>
      </c>
      <c r="F1071" s="55" t="s">
        <v>496</v>
      </c>
      <c r="G1071" s="55">
        <v>2025</v>
      </c>
    </row>
    <row r="1072" spans="2:7" ht="12.75" customHeight="1" x14ac:dyDescent="0.2">
      <c r="B1072" s="391"/>
      <c r="C1072" s="396"/>
      <c r="D1072" s="261" t="s">
        <v>250</v>
      </c>
      <c r="E1072" s="52">
        <v>40000</v>
      </c>
      <c r="F1072" s="55"/>
      <c r="G1072" s="55">
        <v>2025</v>
      </c>
    </row>
    <row r="1073" spans="2:7" ht="12.75" customHeight="1" x14ac:dyDescent="0.2">
      <c r="B1073" s="391"/>
      <c r="C1073" s="396"/>
      <c r="D1073" s="59" t="s">
        <v>416</v>
      </c>
      <c r="E1073" s="57">
        <v>80000</v>
      </c>
      <c r="F1073" s="85" t="s">
        <v>360</v>
      </c>
      <c r="G1073" s="55"/>
    </row>
    <row r="1074" spans="2:7" ht="12.75" customHeight="1" x14ac:dyDescent="0.2">
      <c r="B1074" s="391"/>
      <c r="C1074" s="396"/>
      <c r="D1074" s="74" t="s">
        <v>141</v>
      </c>
      <c r="E1074" s="52"/>
      <c r="F1074" s="85"/>
      <c r="G1074" s="55"/>
    </row>
    <row r="1075" spans="2:7" ht="12.75" customHeight="1" x14ac:dyDescent="0.2">
      <c r="B1075" s="391"/>
      <c r="C1075" s="396"/>
      <c r="D1075" s="84"/>
      <c r="E1075" s="52"/>
      <c r="F1075" s="55"/>
      <c r="G1075" s="55"/>
    </row>
    <row r="1076" spans="2:7" ht="12.75" customHeight="1" x14ac:dyDescent="0.2">
      <c r="B1076" s="391"/>
      <c r="C1076" s="396"/>
      <c r="D1076" s="84" t="s">
        <v>130</v>
      </c>
      <c r="E1076" s="57">
        <v>25000</v>
      </c>
      <c r="F1076" s="377" t="s">
        <v>127</v>
      </c>
      <c r="G1076" s="377"/>
    </row>
    <row r="1077" spans="2:7" ht="12.75" customHeight="1" thickBot="1" x14ac:dyDescent="0.25">
      <c r="B1077" s="392"/>
      <c r="C1077" s="438"/>
      <c r="D1077" s="119"/>
      <c r="E1077" s="65"/>
      <c r="F1077" s="169">
        <v>502</v>
      </c>
      <c r="G1077" s="113"/>
    </row>
    <row r="1078" spans="2:7" ht="13.5" thickBot="1" x14ac:dyDescent="0.25">
      <c r="B1078" s="392"/>
      <c r="C1078" s="21" t="s">
        <v>102</v>
      </c>
      <c r="D1078" s="104" t="s">
        <v>152</v>
      </c>
      <c r="E1078" s="91">
        <f>E1069+E1072+E1076</f>
        <v>85000</v>
      </c>
      <c r="F1078" s="92"/>
      <c r="G1078" s="92"/>
    </row>
    <row r="1079" spans="2:7" x14ac:dyDescent="0.2">
      <c r="B1079" s="407">
        <v>71</v>
      </c>
      <c r="C1079" s="431" t="s">
        <v>36</v>
      </c>
      <c r="D1079" s="108" t="s">
        <v>125</v>
      </c>
      <c r="E1079" s="82"/>
      <c r="F1079" s="83"/>
      <c r="G1079" s="83"/>
    </row>
    <row r="1080" spans="2:7" ht="22.5" x14ac:dyDescent="0.2">
      <c r="B1080" s="391"/>
      <c r="C1080" s="432"/>
      <c r="D1080" s="173" t="s">
        <v>173</v>
      </c>
      <c r="E1080" s="166" t="s">
        <v>205</v>
      </c>
      <c r="F1080" s="85"/>
      <c r="G1080" s="55">
        <v>2025</v>
      </c>
    </row>
    <row r="1081" spans="2:7" x14ac:dyDescent="0.2">
      <c r="B1081" s="391"/>
      <c r="C1081" s="432"/>
      <c r="D1081" s="84" t="s">
        <v>450</v>
      </c>
      <c r="E1081" s="298">
        <v>20000</v>
      </c>
      <c r="F1081" s="85"/>
      <c r="G1081" s="55">
        <v>2025</v>
      </c>
    </row>
    <row r="1082" spans="2:7" x14ac:dyDescent="0.2">
      <c r="B1082" s="391"/>
      <c r="C1082" s="432"/>
      <c r="D1082" s="84" t="s">
        <v>451</v>
      </c>
      <c r="E1082" s="298">
        <v>85000</v>
      </c>
      <c r="F1082" s="85"/>
      <c r="G1082" s="55">
        <v>2025</v>
      </c>
    </row>
    <row r="1083" spans="2:7" x14ac:dyDescent="0.2">
      <c r="B1083" s="391"/>
      <c r="C1083" s="432"/>
      <c r="D1083" s="74" t="s">
        <v>140</v>
      </c>
      <c r="E1083" s="52"/>
      <c r="F1083" s="85"/>
      <c r="G1083" s="55"/>
    </row>
    <row r="1084" spans="2:7" x14ac:dyDescent="0.2">
      <c r="B1084" s="391"/>
      <c r="C1084" s="432"/>
      <c r="D1084" s="56" t="s">
        <v>207</v>
      </c>
      <c r="E1084" s="57" t="s">
        <v>269</v>
      </c>
      <c r="F1084" s="85" t="s">
        <v>360</v>
      </c>
      <c r="G1084" s="55"/>
    </row>
    <row r="1085" spans="2:7" x14ac:dyDescent="0.2">
      <c r="B1085" s="391"/>
      <c r="C1085" s="432"/>
      <c r="D1085" s="262" t="s">
        <v>134</v>
      </c>
      <c r="E1085" s="44"/>
      <c r="F1085" s="85"/>
      <c r="G1085" s="55"/>
    </row>
    <row r="1086" spans="2:7" x14ac:dyDescent="0.2">
      <c r="B1086" s="391"/>
      <c r="C1086" s="432"/>
      <c r="D1086" s="84" t="s">
        <v>218</v>
      </c>
      <c r="E1086" s="44">
        <v>80000</v>
      </c>
      <c r="F1086" s="85"/>
      <c r="G1086" s="55">
        <v>2025</v>
      </c>
    </row>
    <row r="1087" spans="2:7" x14ac:dyDescent="0.2">
      <c r="B1087" s="391"/>
      <c r="C1087" s="432"/>
      <c r="D1087" s="84" t="s">
        <v>130</v>
      </c>
      <c r="E1087" s="52">
        <v>25000</v>
      </c>
      <c r="F1087" s="377" t="s">
        <v>127</v>
      </c>
      <c r="G1087" s="377"/>
    </row>
    <row r="1088" spans="2:7" ht="13.5" thickBot="1" x14ac:dyDescent="0.25">
      <c r="B1088" s="391"/>
      <c r="C1088" s="438"/>
      <c r="D1088" s="119"/>
      <c r="E1088" s="65"/>
      <c r="F1088" s="169"/>
      <c r="G1088" s="113"/>
    </row>
    <row r="1089" spans="2:7" ht="13.5" thickBot="1" x14ac:dyDescent="0.25">
      <c r="B1089" s="403"/>
      <c r="C1089" s="22" t="s">
        <v>102</v>
      </c>
      <c r="D1089" s="192"/>
      <c r="E1089" s="155">
        <f>E1086+E1087+E1081+E1082</f>
        <v>210000</v>
      </c>
      <c r="F1089" s="123"/>
      <c r="G1089" s="123"/>
    </row>
    <row r="1090" spans="2:7" x14ac:dyDescent="0.2">
      <c r="B1090" s="407">
        <v>72</v>
      </c>
      <c r="C1090" s="400" t="s">
        <v>37</v>
      </c>
      <c r="D1090" s="108" t="s">
        <v>125</v>
      </c>
      <c r="E1090" s="82"/>
      <c r="F1090" s="196"/>
      <c r="G1090" s="83"/>
    </row>
    <row r="1091" spans="2:7" x14ac:dyDescent="0.2">
      <c r="B1091" s="391"/>
      <c r="C1091" s="401"/>
      <c r="D1091" s="112" t="s">
        <v>520</v>
      </c>
      <c r="E1091" s="70">
        <v>4923</v>
      </c>
      <c r="F1091" s="299" t="s">
        <v>496</v>
      </c>
      <c r="G1091" s="75">
        <v>2025</v>
      </c>
    </row>
    <row r="1092" spans="2:7" ht="22.5" x14ac:dyDescent="0.2">
      <c r="B1092" s="391"/>
      <c r="C1092" s="401"/>
      <c r="D1092" s="43" t="s">
        <v>173</v>
      </c>
      <c r="E1092" s="166" t="s">
        <v>205</v>
      </c>
      <c r="F1092" s="55"/>
      <c r="G1092" s="55">
        <v>2025</v>
      </c>
    </row>
    <row r="1093" spans="2:7" x14ac:dyDescent="0.2">
      <c r="B1093" s="391"/>
      <c r="C1093" s="401"/>
      <c r="D1093" s="43" t="s">
        <v>307</v>
      </c>
      <c r="E1093" s="52">
        <v>40000</v>
      </c>
      <c r="F1093" s="55"/>
      <c r="G1093" s="55">
        <v>2025</v>
      </c>
    </row>
    <row r="1094" spans="2:7" x14ac:dyDescent="0.2">
      <c r="B1094" s="391"/>
      <c r="C1094" s="401"/>
      <c r="D1094" s="43" t="s">
        <v>308</v>
      </c>
      <c r="E1094" s="52">
        <v>15000</v>
      </c>
      <c r="F1094" s="55"/>
      <c r="G1094" s="55">
        <v>2025</v>
      </c>
    </row>
    <row r="1095" spans="2:7" x14ac:dyDescent="0.2">
      <c r="B1095" s="391"/>
      <c r="C1095" s="401"/>
      <c r="D1095" s="74" t="s">
        <v>140</v>
      </c>
      <c r="E1095" s="52"/>
      <c r="F1095" s="55"/>
      <c r="G1095" s="55"/>
    </row>
    <row r="1096" spans="2:7" x14ac:dyDescent="0.2">
      <c r="B1096" s="391"/>
      <c r="C1096" s="401"/>
      <c r="D1096" s="73" t="s">
        <v>207</v>
      </c>
      <c r="E1096" s="52">
        <v>20000</v>
      </c>
      <c r="F1096" s="55"/>
      <c r="G1096" s="55">
        <v>2025</v>
      </c>
    </row>
    <row r="1097" spans="2:7" x14ac:dyDescent="0.2">
      <c r="B1097" s="391"/>
      <c r="C1097" s="401"/>
      <c r="D1097" s="43" t="s">
        <v>309</v>
      </c>
      <c r="E1097" s="52">
        <v>20000</v>
      </c>
      <c r="F1097" s="55"/>
      <c r="G1097" s="55">
        <v>2025</v>
      </c>
    </row>
    <row r="1098" spans="2:7" x14ac:dyDescent="0.2">
      <c r="B1098" s="390"/>
      <c r="C1098" s="401"/>
      <c r="D1098" s="84" t="s">
        <v>130</v>
      </c>
      <c r="E1098" s="57">
        <v>25000</v>
      </c>
      <c r="F1098" s="373" t="s">
        <v>127</v>
      </c>
      <c r="G1098" s="374"/>
    </row>
    <row r="1099" spans="2:7" ht="12.75" customHeight="1" thickBot="1" x14ac:dyDescent="0.25">
      <c r="B1099" s="392"/>
      <c r="C1099" s="410"/>
      <c r="D1099" s="233"/>
      <c r="E1099" s="65"/>
      <c r="F1099" s="103"/>
      <c r="G1099" s="66"/>
    </row>
    <row r="1100" spans="2:7" ht="13.5" thickBot="1" x14ac:dyDescent="0.25">
      <c r="B1100" s="403"/>
      <c r="C1100" s="16" t="s">
        <v>102</v>
      </c>
      <c r="D1100" s="291"/>
      <c r="E1100" s="155">
        <f>E1093+E1094+E1096+E1097+E1098</f>
        <v>120000</v>
      </c>
      <c r="F1100" s="239"/>
      <c r="G1100" s="123"/>
    </row>
    <row r="1101" spans="2:7" ht="12.75" customHeight="1" x14ac:dyDescent="0.2">
      <c r="B1101" s="407">
        <v>73</v>
      </c>
      <c r="C1101" s="451" t="s">
        <v>38</v>
      </c>
      <c r="D1101" s="108" t="s">
        <v>125</v>
      </c>
      <c r="E1101" s="82"/>
      <c r="F1101" s="83"/>
      <c r="G1101" s="83"/>
    </row>
    <row r="1102" spans="2:7" ht="22.15" customHeight="1" x14ac:dyDescent="0.2">
      <c r="B1102" s="391"/>
      <c r="C1102" s="452"/>
      <c r="D1102" s="112" t="s">
        <v>173</v>
      </c>
      <c r="E1102" s="300" t="s">
        <v>205</v>
      </c>
      <c r="F1102" s="75"/>
      <c r="G1102" s="75">
        <v>2025</v>
      </c>
    </row>
    <row r="1103" spans="2:7" ht="12.75" customHeight="1" x14ac:dyDescent="0.2">
      <c r="B1103" s="391"/>
      <c r="C1103" s="452"/>
      <c r="D1103" s="112" t="s">
        <v>450</v>
      </c>
      <c r="E1103" s="301">
        <v>20000</v>
      </c>
      <c r="F1103" s="75"/>
      <c r="G1103" s="75">
        <v>2025</v>
      </c>
    </row>
    <row r="1104" spans="2:7" ht="12.75" customHeight="1" x14ac:dyDescent="0.2">
      <c r="B1104" s="391"/>
      <c r="C1104" s="452"/>
      <c r="D1104" s="112" t="s">
        <v>451</v>
      </c>
      <c r="E1104" s="301">
        <v>45000</v>
      </c>
      <c r="F1104" s="75"/>
      <c r="G1104" s="75">
        <v>2025</v>
      </c>
    </row>
    <row r="1105" spans="2:7" ht="12.75" customHeight="1" x14ac:dyDescent="0.2">
      <c r="B1105" s="391"/>
      <c r="C1105" s="452"/>
      <c r="D1105" s="112" t="s">
        <v>308</v>
      </c>
      <c r="E1105" s="70">
        <v>30000</v>
      </c>
      <c r="F1105" s="75"/>
      <c r="G1105" s="75">
        <v>2025</v>
      </c>
    </row>
    <row r="1106" spans="2:7" ht="12.75" customHeight="1" x14ac:dyDescent="0.2">
      <c r="B1106" s="391"/>
      <c r="C1106" s="452"/>
      <c r="D1106" s="262" t="s">
        <v>134</v>
      </c>
      <c r="E1106" s="70"/>
      <c r="F1106" s="75"/>
      <c r="G1106" s="75"/>
    </row>
    <row r="1107" spans="2:7" ht="12.75" customHeight="1" x14ac:dyDescent="0.2">
      <c r="B1107" s="391"/>
      <c r="C1107" s="452"/>
      <c r="D1107" s="261" t="s">
        <v>499</v>
      </c>
      <c r="E1107" s="70">
        <v>3500</v>
      </c>
      <c r="F1107" s="75" t="s">
        <v>496</v>
      </c>
      <c r="G1107" s="75">
        <v>2025</v>
      </c>
    </row>
    <row r="1108" spans="2:7" ht="12.75" customHeight="1" x14ac:dyDescent="0.2">
      <c r="B1108" s="391"/>
      <c r="C1108" s="452"/>
      <c r="D1108" s="261" t="s">
        <v>208</v>
      </c>
      <c r="E1108" s="70">
        <v>61000</v>
      </c>
      <c r="F1108" s="75"/>
      <c r="G1108" s="75">
        <v>2025</v>
      </c>
    </row>
    <row r="1109" spans="2:7" ht="12.75" customHeight="1" x14ac:dyDescent="0.2">
      <c r="B1109" s="391"/>
      <c r="C1109" s="452"/>
      <c r="D1109" s="43" t="s">
        <v>250</v>
      </c>
      <c r="E1109" s="52">
        <v>40000</v>
      </c>
      <c r="F1109" s="55"/>
      <c r="G1109" s="55">
        <v>2025</v>
      </c>
    </row>
    <row r="1110" spans="2:7" ht="12.75" customHeight="1" x14ac:dyDescent="0.2">
      <c r="B1110" s="391"/>
      <c r="C1110" s="412"/>
      <c r="D1110" s="46"/>
      <c r="E1110" s="52"/>
      <c r="F1110" s="128"/>
      <c r="G1110" s="158"/>
    </row>
    <row r="1111" spans="2:7" ht="12.75" customHeight="1" x14ac:dyDescent="0.2">
      <c r="B1111" s="391"/>
      <c r="C1111" s="412"/>
      <c r="D1111" s="232" t="s">
        <v>141</v>
      </c>
      <c r="E1111" s="52"/>
      <c r="F1111" s="128"/>
      <c r="G1111" s="158"/>
    </row>
    <row r="1112" spans="2:7" ht="12.75" customHeight="1" x14ac:dyDescent="0.2">
      <c r="B1112" s="391"/>
      <c r="C1112" s="412"/>
      <c r="D1112" s="302" t="s">
        <v>310</v>
      </c>
      <c r="E1112" s="52">
        <v>40000</v>
      </c>
      <c r="F1112" s="128"/>
      <c r="G1112" s="158">
        <v>2025</v>
      </c>
    </row>
    <row r="1113" spans="2:7" ht="12.75" customHeight="1" x14ac:dyDescent="0.2">
      <c r="B1113" s="391"/>
      <c r="C1113" s="412"/>
      <c r="D1113" s="84" t="s">
        <v>130</v>
      </c>
      <c r="E1113" s="57">
        <v>25000</v>
      </c>
      <c r="F1113" s="373" t="s">
        <v>127</v>
      </c>
      <c r="G1113" s="374"/>
    </row>
    <row r="1114" spans="2:7" ht="12.75" customHeight="1" thickBot="1" x14ac:dyDescent="0.25">
      <c r="B1114" s="391"/>
      <c r="C1114" s="416"/>
      <c r="D1114" s="303"/>
      <c r="E1114" s="183"/>
      <c r="F1114" s="304"/>
      <c r="G1114" s="181"/>
    </row>
    <row r="1115" spans="2:7" ht="13.5" thickBot="1" x14ac:dyDescent="0.25">
      <c r="B1115" s="403"/>
      <c r="C1115" s="16" t="s">
        <v>102</v>
      </c>
      <c r="D1115" s="79"/>
      <c r="E1115" s="80">
        <f>E1105+E1108+E1109+E1112+E1113+E1103+E1104</f>
        <v>261000</v>
      </c>
      <c r="F1115" s="81"/>
      <c r="G1115" s="81"/>
    </row>
    <row r="1116" spans="2:7" x14ac:dyDescent="0.2">
      <c r="B1116" s="453">
        <v>74</v>
      </c>
      <c r="C1116" s="400" t="s">
        <v>39</v>
      </c>
      <c r="D1116" s="108" t="s">
        <v>125</v>
      </c>
      <c r="E1116" s="82"/>
      <c r="F1116" s="83"/>
      <c r="G1116" s="83"/>
    </row>
    <row r="1117" spans="2:7" x14ac:dyDescent="0.2">
      <c r="B1117" s="454"/>
      <c r="C1117" s="401"/>
      <c r="D1117" s="112" t="s">
        <v>574</v>
      </c>
      <c r="E1117" s="70">
        <v>3414</v>
      </c>
      <c r="F1117" s="75" t="s">
        <v>540</v>
      </c>
      <c r="G1117" s="75">
        <v>2025</v>
      </c>
    </row>
    <row r="1118" spans="2:7" x14ac:dyDescent="0.2">
      <c r="B1118" s="454"/>
      <c r="C1118" s="401"/>
      <c r="D1118" s="167" t="s">
        <v>308</v>
      </c>
      <c r="E1118" s="49">
        <v>20000</v>
      </c>
      <c r="F1118" s="60" t="s">
        <v>360</v>
      </c>
      <c r="G1118" s="75"/>
    </row>
    <row r="1119" spans="2:7" x14ac:dyDescent="0.2">
      <c r="B1119" s="454"/>
      <c r="C1119" s="401"/>
      <c r="D1119" s="112" t="s">
        <v>450</v>
      </c>
      <c r="E1119" s="298">
        <v>20000</v>
      </c>
      <c r="F1119" s="55"/>
      <c r="G1119" s="55">
        <v>2025</v>
      </c>
    </row>
    <row r="1120" spans="2:7" x14ac:dyDescent="0.2">
      <c r="B1120" s="454"/>
      <c r="C1120" s="401"/>
      <c r="D1120" s="112" t="s">
        <v>451</v>
      </c>
      <c r="E1120" s="52">
        <v>80000</v>
      </c>
      <c r="F1120" s="55"/>
      <c r="G1120" s="55">
        <v>2025</v>
      </c>
    </row>
    <row r="1121" spans="2:7" x14ac:dyDescent="0.2">
      <c r="B1121" s="454"/>
      <c r="C1121" s="401"/>
      <c r="D1121" s="74" t="s">
        <v>141</v>
      </c>
      <c r="E1121" s="52"/>
      <c r="F1121" s="55"/>
      <c r="G1121" s="55"/>
    </row>
    <row r="1122" spans="2:7" ht="25.5" x14ac:dyDescent="0.2">
      <c r="B1122" s="454"/>
      <c r="C1122" s="401"/>
      <c r="D1122" s="73" t="s">
        <v>497</v>
      </c>
      <c r="E1122" s="52">
        <v>15000</v>
      </c>
      <c r="F1122" s="55" t="s">
        <v>496</v>
      </c>
      <c r="G1122" s="55">
        <v>2025</v>
      </c>
    </row>
    <row r="1123" spans="2:7" x14ac:dyDescent="0.2">
      <c r="B1123" s="454"/>
      <c r="C1123" s="401"/>
      <c r="D1123" s="84" t="s">
        <v>130</v>
      </c>
      <c r="E1123" s="52">
        <v>35291</v>
      </c>
      <c r="F1123" s="377" t="s">
        <v>127</v>
      </c>
      <c r="G1123" s="377"/>
    </row>
    <row r="1124" spans="2:7" ht="13.5" thickBot="1" x14ac:dyDescent="0.25">
      <c r="B1124" s="454"/>
      <c r="C1124" s="410"/>
      <c r="D1124" s="64"/>
      <c r="E1124" s="229"/>
      <c r="F1124" s="305"/>
      <c r="G1124" s="66"/>
    </row>
    <row r="1125" spans="2:7" ht="13.5" thickBot="1" x14ac:dyDescent="0.25">
      <c r="B1125" s="455"/>
      <c r="C1125" s="16" t="s">
        <v>102</v>
      </c>
      <c r="D1125" s="104"/>
      <c r="E1125" s="91">
        <f>E1117+E1123+E1119+E1120+E1122</f>
        <v>153705</v>
      </c>
      <c r="F1125" s="114"/>
      <c r="G1125" s="92"/>
    </row>
    <row r="1126" spans="2:7" ht="12.75" customHeight="1" x14ac:dyDescent="0.2">
      <c r="B1126" s="407">
        <v>75</v>
      </c>
      <c r="C1126" s="400" t="s">
        <v>80</v>
      </c>
      <c r="D1126" s="108" t="s">
        <v>125</v>
      </c>
      <c r="E1126" s="82"/>
      <c r="F1126" s="83"/>
      <c r="G1126" s="83"/>
    </row>
    <row r="1127" spans="2:7" ht="24.75" customHeight="1" x14ac:dyDescent="0.2">
      <c r="B1127" s="391"/>
      <c r="C1127" s="401"/>
      <c r="D1127" s="112" t="s">
        <v>173</v>
      </c>
      <c r="E1127" s="157" t="s">
        <v>205</v>
      </c>
      <c r="F1127" s="75"/>
      <c r="G1127" s="75">
        <v>2025</v>
      </c>
    </row>
    <row r="1128" spans="2:7" ht="12.75" customHeight="1" x14ac:dyDescent="0.2">
      <c r="B1128" s="391"/>
      <c r="C1128" s="401"/>
      <c r="D1128" s="84" t="s">
        <v>312</v>
      </c>
      <c r="E1128" s="52">
        <v>30000</v>
      </c>
      <c r="F1128" s="55"/>
      <c r="G1128" s="55">
        <v>2025</v>
      </c>
    </row>
    <row r="1129" spans="2:7" ht="12.75" customHeight="1" x14ac:dyDescent="0.2">
      <c r="B1129" s="391"/>
      <c r="C1129" s="401"/>
      <c r="D1129" s="74" t="s">
        <v>140</v>
      </c>
      <c r="E1129" s="52"/>
      <c r="F1129" s="55"/>
      <c r="G1129" s="55"/>
    </row>
    <row r="1130" spans="2:7" ht="12.75" customHeight="1" x14ac:dyDescent="0.2">
      <c r="B1130" s="391"/>
      <c r="C1130" s="401"/>
      <c r="D1130" s="84" t="s">
        <v>313</v>
      </c>
      <c r="E1130" s="52">
        <v>25000</v>
      </c>
      <c r="F1130" s="55"/>
      <c r="G1130" s="55">
        <v>2025</v>
      </c>
    </row>
    <row r="1131" spans="2:7" ht="12.75" customHeight="1" x14ac:dyDescent="0.2">
      <c r="B1131" s="391"/>
      <c r="C1131" s="401"/>
      <c r="D1131" s="84" t="s">
        <v>207</v>
      </c>
      <c r="E1131" s="52">
        <v>20000</v>
      </c>
      <c r="F1131" s="55"/>
      <c r="G1131" s="55">
        <v>2025</v>
      </c>
    </row>
    <row r="1132" spans="2:7" ht="12.75" customHeight="1" x14ac:dyDescent="0.2">
      <c r="B1132" s="391"/>
      <c r="C1132" s="401"/>
      <c r="D1132" s="262" t="s">
        <v>134</v>
      </c>
      <c r="E1132" s="52"/>
      <c r="F1132" s="55"/>
      <c r="G1132" s="55"/>
    </row>
    <row r="1133" spans="2:7" ht="12.75" customHeight="1" x14ac:dyDescent="0.2">
      <c r="B1133" s="402"/>
      <c r="C1133" s="401"/>
      <c r="D1133" s="84" t="s">
        <v>218</v>
      </c>
      <c r="E1133" s="52">
        <v>80000</v>
      </c>
      <c r="F1133" s="55"/>
      <c r="G1133" s="55">
        <v>2025</v>
      </c>
    </row>
    <row r="1134" spans="2:7" ht="12.75" customHeight="1" x14ac:dyDescent="0.2">
      <c r="B1134" s="402"/>
      <c r="C1134" s="401"/>
      <c r="D1134" s="84"/>
      <c r="E1134" s="52"/>
      <c r="F1134" s="55"/>
      <c r="G1134" s="55"/>
    </row>
    <row r="1135" spans="2:7" ht="12.75" customHeight="1" x14ac:dyDescent="0.2">
      <c r="B1135" s="402"/>
      <c r="C1135" s="401"/>
      <c r="D1135" s="54" t="s">
        <v>141</v>
      </c>
      <c r="E1135" s="52"/>
      <c r="F1135" s="55"/>
      <c r="G1135" s="55"/>
    </row>
    <row r="1136" spans="2:7" ht="12.75" customHeight="1" x14ac:dyDescent="0.2">
      <c r="B1136" s="402"/>
      <c r="C1136" s="401"/>
      <c r="D1136" s="56" t="s">
        <v>417</v>
      </c>
      <c r="E1136" s="57">
        <v>30000</v>
      </c>
      <c r="F1136" s="85" t="s">
        <v>360</v>
      </c>
      <c r="G1136" s="55"/>
    </row>
    <row r="1137" spans="2:7" ht="12.75" customHeight="1" x14ac:dyDescent="0.2">
      <c r="B1137" s="402"/>
      <c r="C1137" s="401"/>
      <c r="D1137" s="84" t="s">
        <v>130</v>
      </c>
      <c r="E1137" s="52">
        <v>25000</v>
      </c>
      <c r="F1137" s="377" t="s">
        <v>127</v>
      </c>
      <c r="G1137" s="377"/>
    </row>
    <row r="1138" spans="2:7" ht="12.75" customHeight="1" thickBot="1" x14ac:dyDescent="0.25">
      <c r="B1138" s="402"/>
      <c r="C1138" s="410"/>
      <c r="D1138" s="219"/>
      <c r="E1138" s="229"/>
      <c r="F1138" s="66"/>
      <c r="G1138" s="66"/>
    </row>
    <row r="1139" spans="2:7" ht="13.5" thickBot="1" x14ac:dyDescent="0.25">
      <c r="B1139" s="403"/>
      <c r="C1139" s="16" t="s">
        <v>102</v>
      </c>
      <c r="D1139" s="104"/>
      <c r="E1139" s="91">
        <f>E1128+E1130+E1131+E1133+E1137</f>
        <v>180000</v>
      </c>
      <c r="F1139" s="92"/>
      <c r="G1139" s="92"/>
    </row>
    <row r="1140" spans="2:7" ht="12.75" customHeight="1" x14ac:dyDescent="0.2">
      <c r="B1140" s="402">
        <v>76</v>
      </c>
      <c r="C1140" s="400" t="s">
        <v>40</v>
      </c>
      <c r="D1140" s="108" t="s">
        <v>125</v>
      </c>
      <c r="E1140" s="82"/>
      <c r="F1140" s="196"/>
      <c r="G1140" s="83"/>
    </row>
    <row r="1141" spans="2:7" ht="12.75" customHeight="1" x14ac:dyDescent="0.2">
      <c r="B1141" s="402"/>
      <c r="C1141" s="401"/>
      <c r="D1141" s="112" t="s">
        <v>314</v>
      </c>
      <c r="E1141" s="70">
        <v>55000</v>
      </c>
      <c r="F1141" s="199"/>
      <c r="G1141" s="75">
        <v>2025</v>
      </c>
    </row>
    <row r="1142" spans="2:7" ht="12.75" customHeight="1" x14ac:dyDescent="0.2">
      <c r="B1142" s="402"/>
      <c r="C1142" s="401"/>
      <c r="D1142" s="112" t="s">
        <v>173</v>
      </c>
      <c r="E1142" s="378" t="s">
        <v>205</v>
      </c>
      <c r="F1142" s="199"/>
      <c r="G1142" s="75">
        <v>2025</v>
      </c>
    </row>
    <row r="1143" spans="2:7" ht="12.75" customHeight="1" x14ac:dyDescent="0.2">
      <c r="B1143" s="402"/>
      <c r="C1143" s="401"/>
      <c r="D1143" s="73" t="s">
        <v>315</v>
      </c>
      <c r="E1143" s="379"/>
      <c r="F1143" s="197"/>
      <c r="G1143" s="75">
        <v>2025</v>
      </c>
    </row>
    <row r="1144" spans="2:7" ht="12.75" customHeight="1" x14ac:dyDescent="0.2">
      <c r="B1144" s="402"/>
      <c r="C1144" s="401"/>
      <c r="D1144" s="74" t="s">
        <v>140</v>
      </c>
      <c r="E1144" s="138"/>
      <c r="F1144" s="55"/>
      <c r="G1144" s="55"/>
    </row>
    <row r="1145" spans="2:7" ht="12.75" customHeight="1" x14ac:dyDescent="0.2">
      <c r="B1145" s="402"/>
      <c r="C1145" s="401"/>
      <c r="D1145" s="109" t="s">
        <v>159</v>
      </c>
      <c r="E1145" s="52">
        <v>25000</v>
      </c>
      <c r="F1145" s="55"/>
      <c r="G1145" s="55">
        <v>2025</v>
      </c>
    </row>
    <row r="1146" spans="2:7" ht="12.75" customHeight="1" x14ac:dyDescent="0.2">
      <c r="B1146" s="402"/>
      <c r="C1146" s="401"/>
      <c r="D1146" s="109" t="s">
        <v>309</v>
      </c>
      <c r="E1146" s="52">
        <v>30000</v>
      </c>
      <c r="F1146" s="55"/>
      <c r="G1146" s="55">
        <v>2025</v>
      </c>
    </row>
    <row r="1147" spans="2:7" ht="12.75" customHeight="1" x14ac:dyDescent="0.2">
      <c r="B1147" s="402"/>
      <c r="C1147" s="401"/>
      <c r="D1147" s="306" t="s">
        <v>207</v>
      </c>
      <c r="E1147" s="52">
        <v>22000</v>
      </c>
      <c r="F1147" s="55"/>
      <c r="G1147" s="55">
        <v>2025</v>
      </c>
    </row>
    <row r="1148" spans="2:7" ht="12.75" customHeight="1" x14ac:dyDescent="0.2">
      <c r="B1148" s="402"/>
      <c r="C1148" s="401"/>
      <c r="D1148" s="262" t="s">
        <v>134</v>
      </c>
      <c r="E1148" s="57"/>
      <c r="F1148" s="55"/>
      <c r="G1148" s="55"/>
    </row>
    <row r="1149" spans="2:7" ht="25.9" customHeight="1" x14ac:dyDescent="0.2">
      <c r="B1149" s="402"/>
      <c r="C1149" s="401"/>
      <c r="D1149" s="287" t="s">
        <v>418</v>
      </c>
      <c r="E1149" s="57">
        <v>45567</v>
      </c>
      <c r="F1149" s="85" t="s">
        <v>360</v>
      </c>
      <c r="G1149" s="55"/>
    </row>
    <row r="1150" spans="2:7" ht="12.75" customHeight="1" x14ac:dyDescent="0.2">
      <c r="B1150" s="402"/>
      <c r="C1150" s="401"/>
      <c r="D1150" s="84" t="s">
        <v>187</v>
      </c>
      <c r="E1150" s="52">
        <v>160000</v>
      </c>
      <c r="F1150" s="55"/>
      <c r="G1150" s="55">
        <v>2025</v>
      </c>
    </row>
    <row r="1151" spans="2:7" ht="12.75" customHeight="1" x14ac:dyDescent="0.2">
      <c r="B1151" s="402"/>
      <c r="C1151" s="401"/>
      <c r="D1151" s="84"/>
      <c r="E1151" s="52"/>
      <c r="F1151" s="55"/>
      <c r="G1151" s="55"/>
    </row>
    <row r="1152" spans="2:7" ht="12.75" customHeight="1" x14ac:dyDescent="0.2">
      <c r="B1152" s="402"/>
      <c r="C1152" s="401"/>
      <c r="D1152" s="61" t="s">
        <v>141</v>
      </c>
      <c r="E1152" s="52"/>
      <c r="F1152" s="55"/>
      <c r="G1152" s="55"/>
    </row>
    <row r="1153" spans="2:7" ht="12.75" customHeight="1" x14ac:dyDescent="0.2">
      <c r="B1153" s="402"/>
      <c r="C1153" s="401"/>
      <c r="D1153" s="307" t="s">
        <v>419</v>
      </c>
      <c r="E1153" s="57">
        <v>22000</v>
      </c>
      <c r="F1153" s="368" t="s">
        <v>360</v>
      </c>
      <c r="G1153" s="55"/>
    </row>
    <row r="1154" spans="2:7" ht="12.75" customHeight="1" x14ac:dyDescent="0.2">
      <c r="B1154" s="402"/>
      <c r="C1154" s="401"/>
      <c r="D1154" s="307" t="s">
        <v>420</v>
      </c>
      <c r="E1154" s="57">
        <v>10000</v>
      </c>
      <c r="F1154" s="369"/>
      <c r="G1154" s="55"/>
    </row>
    <row r="1155" spans="2:7" ht="12.75" customHeight="1" x14ac:dyDescent="0.2">
      <c r="B1155" s="402"/>
      <c r="C1155" s="401"/>
      <c r="D1155" s="54" t="s">
        <v>154</v>
      </c>
      <c r="E1155" s="57">
        <v>30000</v>
      </c>
      <c r="F1155" s="377" t="s">
        <v>127</v>
      </c>
      <c r="G1155" s="377"/>
    </row>
    <row r="1156" spans="2:7" ht="12.75" customHeight="1" thickBot="1" x14ac:dyDescent="0.25">
      <c r="B1156" s="402"/>
      <c r="C1156" s="410"/>
      <c r="D1156" s="219"/>
      <c r="E1156" s="87"/>
      <c r="F1156" s="66"/>
      <c r="G1156" s="66"/>
    </row>
    <row r="1157" spans="2:7" ht="13.5" thickBot="1" x14ac:dyDescent="0.25">
      <c r="B1157" s="392"/>
      <c r="C1157" s="16" t="s">
        <v>102</v>
      </c>
      <c r="D1157" s="104"/>
      <c r="E1157" s="91">
        <f>E1141+E1145+E1146+E1147+E1150+E1155</f>
        <v>322000</v>
      </c>
      <c r="F1157" s="92"/>
      <c r="G1157" s="92"/>
    </row>
    <row r="1158" spans="2:7" ht="12.75" customHeight="1" x14ac:dyDescent="0.2">
      <c r="B1158" s="407">
        <v>77</v>
      </c>
      <c r="C1158" s="400" t="s">
        <v>41</v>
      </c>
      <c r="D1158" s="108" t="s">
        <v>125</v>
      </c>
      <c r="E1158" s="82"/>
      <c r="F1158" s="83"/>
      <c r="G1158" s="83"/>
    </row>
    <row r="1159" spans="2:7" ht="12.75" customHeight="1" x14ac:dyDescent="0.2">
      <c r="B1159" s="391"/>
      <c r="C1159" s="401"/>
      <c r="D1159" s="112" t="s">
        <v>578</v>
      </c>
      <c r="E1159" s="70">
        <v>1127</v>
      </c>
      <c r="F1159" s="75" t="s">
        <v>540</v>
      </c>
      <c r="G1159" s="75">
        <v>2025</v>
      </c>
    </row>
    <row r="1160" spans="2:7" ht="12.75" customHeight="1" x14ac:dyDescent="0.2">
      <c r="B1160" s="391"/>
      <c r="C1160" s="401"/>
      <c r="D1160" s="112" t="s">
        <v>282</v>
      </c>
      <c r="E1160" s="70">
        <v>25000</v>
      </c>
      <c r="F1160" s="75"/>
      <c r="G1160" s="75">
        <v>2025</v>
      </c>
    </row>
    <row r="1161" spans="2:7" ht="12.75" customHeight="1" x14ac:dyDescent="0.2">
      <c r="B1161" s="391"/>
      <c r="C1161" s="401"/>
      <c r="D1161" s="112" t="s">
        <v>345</v>
      </c>
      <c r="E1161" s="70">
        <v>45000</v>
      </c>
      <c r="F1161" s="75"/>
      <c r="G1161" s="75">
        <v>2025</v>
      </c>
    </row>
    <row r="1162" spans="2:7" ht="20.45" customHeight="1" x14ac:dyDescent="0.2">
      <c r="B1162" s="391"/>
      <c r="C1162" s="401"/>
      <c r="D1162" s="43" t="s">
        <v>173</v>
      </c>
      <c r="E1162" s="174" t="s">
        <v>205</v>
      </c>
      <c r="F1162" s="55"/>
      <c r="G1162" s="55">
        <v>2025</v>
      </c>
    </row>
    <row r="1163" spans="2:7" ht="12.75" customHeight="1" x14ac:dyDescent="0.2">
      <c r="B1163" s="391"/>
      <c r="C1163" s="401"/>
      <c r="D1163" s="262" t="s">
        <v>134</v>
      </c>
      <c r="E1163" s="52"/>
      <c r="F1163" s="85"/>
      <c r="G1163" s="55"/>
    </row>
    <row r="1164" spans="2:7" ht="12.75" customHeight="1" x14ac:dyDescent="0.2">
      <c r="B1164" s="391"/>
      <c r="C1164" s="401"/>
      <c r="D1164" s="261" t="s">
        <v>579</v>
      </c>
      <c r="E1164" s="52">
        <v>3500</v>
      </c>
      <c r="F1164" s="55" t="s">
        <v>540</v>
      </c>
      <c r="G1164" s="55">
        <v>2025</v>
      </c>
    </row>
    <row r="1165" spans="2:7" ht="12.75" customHeight="1" x14ac:dyDescent="0.2">
      <c r="B1165" s="391"/>
      <c r="C1165" s="401"/>
      <c r="D1165" s="261" t="s">
        <v>488</v>
      </c>
      <c r="E1165" s="52" t="s">
        <v>239</v>
      </c>
      <c r="F1165" s="85"/>
      <c r="G1165" s="55">
        <v>2025</v>
      </c>
    </row>
    <row r="1166" spans="2:7" ht="12.75" customHeight="1" x14ac:dyDescent="0.2">
      <c r="B1166" s="402"/>
      <c r="C1166" s="401"/>
      <c r="D1166" s="84" t="s">
        <v>130</v>
      </c>
      <c r="E1166" s="57">
        <v>25000</v>
      </c>
      <c r="F1166" s="377" t="s">
        <v>127</v>
      </c>
      <c r="G1166" s="377"/>
    </row>
    <row r="1167" spans="2:7" ht="12.75" customHeight="1" thickBot="1" x14ac:dyDescent="0.25">
      <c r="B1167" s="402"/>
      <c r="C1167" s="410"/>
      <c r="D1167" s="86"/>
      <c r="E1167" s="65"/>
      <c r="F1167" s="66"/>
      <c r="G1167" s="66"/>
    </row>
    <row r="1168" spans="2:7" ht="13.5" thickBot="1" x14ac:dyDescent="0.25">
      <c r="B1168" s="403"/>
      <c r="C1168" s="16" t="s">
        <v>102</v>
      </c>
      <c r="D1168" s="291" t="s">
        <v>152</v>
      </c>
      <c r="E1168" s="155">
        <f>E1159+E1160+E1161+E1164+E1166</f>
        <v>99627</v>
      </c>
      <c r="F1168" s="308"/>
      <c r="G1168" s="123"/>
    </row>
    <row r="1169" spans="2:7" ht="13.9" customHeight="1" x14ac:dyDescent="0.2">
      <c r="B1169" s="402">
        <v>78</v>
      </c>
      <c r="C1169" s="411" t="s">
        <v>42</v>
      </c>
      <c r="D1169" s="108" t="s">
        <v>125</v>
      </c>
      <c r="E1169" s="82"/>
      <c r="F1169" s="196"/>
      <c r="G1169" s="83"/>
    </row>
    <row r="1170" spans="2:7" ht="13.9" customHeight="1" x14ac:dyDescent="0.2">
      <c r="B1170" s="402"/>
      <c r="C1170" s="412"/>
      <c r="D1170" s="112" t="s">
        <v>580</v>
      </c>
      <c r="E1170" s="70">
        <v>9058</v>
      </c>
      <c r="F1170" s="199" t="s">
        <v>540</v>
      </c>
      <c r="G1170" s="75">
        <v>2025</v>
      </c>
    </row>
    <row r="1171" spans="2:7" ht="23.45" customHeight="1" x14ac:dyDescent="0.2">
      <c r="B1171" s="402"/>
      <c r="C1171" s="412"/>
      <c r="D1171" s="112" t="s">
        <v>173</v>
      </c>
      <c r="E1171" s="300" t="s">
        <v>205</v>
      </c>
      <c r="F1171" s="197"/>
      <c r="G1171" s="75">
        <v>2025</v>
      </c>
    </row>
    <row r="1172" spans="2:7" ht="13.9" customHeight="1" x14ac:dyDescent="0.2">
      <c r="B1172" s="402"/>
      <c r="C1172" s="412"/>
      <c r="D1172" s="262" t="s">
        <v>134</v>
      </c>
      <c r="E1172" s="70"/>
      <c r="F1172" s="197"/>
      <c r="G1172" s="75"/>
    </row>
    <row r="1173" spans="2:7" ht="13.9" customHeight="1" x14ac:dyDescent="0.2">
      <c r="B1173" s="402"/>
      <c r="C1173" s="412"/>
      <c r="D1173" s="287" t="s">
        <v>421</v>
      </c>
      <c r="E1173" s="309">
        <v>12000</v>
      </c>
      <c r="F1173" s="380" t="s">
        <v>360</v>
      </c>
      <c r="G1173" s="75"/>
    </row>
    <row r="1174" spans="2:7" ht="13.9" customHeight="1" x14ac:dyDescent="0.2">
      <c r="B1174" s="402"/>
      <c r="C1174" s="412"/>
      <c r="D1174" s="287" t="s">
        <v>422</v>
      </c>
      <c r="E1174" s="309">
        <v>4000</v>
      </c>
      <c r="F1174" s="381"/>
      <c r="G1174" s="75"/>
    </row>
    <row r="1175" spans="2:7" ht="13.9" customHeight="1" x14ac:dyDescent="0.2">
      <c r="B1175" s="402"/>
      <c r="C1175" s="412"/>
      <c r="D1175" s="287" t="s">
        <v>423</v>
      </c>
      <c r="E1175" s="309">
        <v>5000</v>
      </c>
      <c r="F1175" s="382"/>
      <c r="G1175" s="75"/>
    </row>
    <row r="1176" spans="2:7" ht="13.15" customHeight="1" x14ac:dyDescent="0.2">
      <c r="B1176" s="402"/>
      <c r="C1176" s="412"/>
      <c r="D1176" s="100" t="s">
        <v>190</v>
      </c>
      <c r="E1176" s="179">
        <v>120000</v>
      </c>
      <c r="F1176" s="55"/>
      <c r="G1176" s="55">
        <v>2025</v>
      </c>
    </row>
    <row r="1177" spans="2:7" ht="13.15" customHeight="1" x14ac:dyDescent="0.2">
      <c r="B1177" s="402"/>
      <c r="C1177" s="412"/>
      <c r="D1177" s="100" t="s">
        <v>236</v>
      </c>
      <c r="E1177" s="179">
        <v>25000</v>
      </c>
      <c r="F1177" s="55"/>
      <c r="G1177" s="55">
        <v>2025</v>
      </c>
    </row>
    <row r="1178" spans="2:7" ht="13.15" customHeight="1" x14ac:dyDescent="0.2">
      <c r="B1178" s="402"/>
      <c r="C1178" s="412"/>
      <c r="D1178" s="126" t="s">
        <v>300</v>
      </c>
      <c r="E1178" s="179">
        <v>20000</v>
      </c>
      <c r="F1178" s="55"/>
      <c r="G1178" s="128">
        <v>2025</v>
      </c>
    </row>
    <row r="1179" spans="2:7" ht="12.75" customHeight="1" x14ac:dyDescent="0.2">
      <c r="B1179" s="402"/>
      <c r="C1179" s="412"/>
      <c r="D1179" s="54" t="s">
        <v>129</v>
      </c>
      <c r="E1179" s="183">
        <v>35000</v>
      </c>
      <c r="F1179" s="373" t="s">
        <v>127</v>
      </c>
      <c r="G1179" s="374"/>
    </row>
    <row r="1180" spans="2:7" ht="13.15" customHeight="1" thickBot="1" x14ac:dyDescent="0.25">
      <c r="B1180" s="402"/>
      <c r="C1180" s="412"/>
      <c r="D1180" s="119"/>
      <c r="E1180" s="65"/>
      <c r="F1180" s="169"/>
      <c r="G1180" s="66"/>
    </row>
    <row r="1181" spans="2:7" ht="13.5" thickBot="1" x14ac:dyDescent="0.25">
      <c r="B1181" s="392"/>
      <c r="C1181" s="16" t="s">
        <v>102</v>
      </c>
      <c r="D1181" s="79"/>
      <c r="E1181" s="286">
        <f>E1176+E1177+E1178+E1179</f>
        <v>200000</v>
      </c>
      <c r="F1181" s="258"/>
      <c r="G1181" s="81"/>
    </row>
    <row r="1182" spans="2:7" ht="12.75" customHeight="1" x14ac:dyDescent="0.2">
      <c r="B1182" s="407">
        <v>79</v>
      </c>
      <c r="C1182" s="400" t="s">
        <v>43</v>
      </c>
      <c r="D1182" s="108" t="s">
        <v>125</v>
      </c>
      <c r="E1182" s="82"/>
      <c r="F1182" s="83"/>
      <c r="G1182" s="83"/>
    </row>
    <row r="1183" spans="2:7" ht="24" customHeight="1" x14ac:dyDescent="0.2">
      <c r="B1183" s="391"/>
      <c r="C1183" s="401"/>
      <c r="D1183" s="112" t="s">
        <v>173</v>
      </c>
      <c r="E1183" s="300" t="s">
        <v>205</v>
      </c>
      <c r="F1183" s="75"/>
      <c r="G1183" s="75">
        <v>2025</v>
      </c>
    </row>
    <row r="1184" spans="2:7" ht="12.75" customHeight="1" x14ac:dyDescent="0.2">
      <c r="B1184" s="391"/>
      <c r="C1184" s="401"/>
      <c r="D1184" s="112" t="s">
        <v>450</v>
      </c>
      <c r="E1184" s="310">
        <v>20000</v>
      </c>
      <c r="F1184" s="75"/>
      <c r="G1184" s="75">
        <v>2025</v>
      </c>
    </row>
    <row r="1185" spans="2:7" ht="12.75" customHeight="1" x14ac:dyDescent="0.2">
      <c r="B1185" s="391"/>
      <c r="C1185" s="401"/>
      <c r="D1185" s="238" t="s">
        <v>451</v>
      </c>
      <c r="E1185" s="52">
        <v>45000</v>
      </c>
      <c r="F1185" s="55"/>
      <c r="G1185" s="75">
        <v>2025</v>
      </c>
    </row>
    <row r="1186" spans="2:7" ht="12.75" customHeight="1" x14ac:dyDescent="0.2">
      <c r="B1186" s="391"/>
      <c r="C1186" s="401"/>
      <c r="D1186" s="74" t="s">
        <v>140</v>
      </c>
      <c r="E1186" s="52"/>
      <c r="F1186" s="55"/>
      <c r="G1186" s="55"/>
    </row>
    <row r="1187" spans="2:7" ht="12.75" customHeight="1" x14ac:dyDescent="0.2">
      <c r="B1187" s="391"/>
      <c r="C1187" s="401"/>
      <c r="D1187" s="43"/>
      <c r="E1187" s="52"/>
      <c r="F1187" s="55"/>
      <c r="G1187" s="55"/>
    </row>
    <row r="1188" spans="2:7" ht="12.75" customHeight="1" x14ac:dyDescent="0.2">
      <c r="B1188" s="391"/>
      <c r="C1188" s="401"/>
      <c r="D1188" s="262" t="s">
        <v>134</v>
      </c>
      <c r="E1188" s="52"/>
      <c r="F1188" s="55"/>
      <c r="G1188" s="55"/>
    </row>
    <row r="1189" spans="2:7" ht="12.75" customHeight="1" x14ac:dyDescent="0.2">
      <c r="B1189" s="391"/>
      <c r="C1189" s="401"/>
      <c r="D1189" s="261" t="s">
        <v>190</v>
      </c>
      <c r="E1189" s="52">
        <v>120000</v>
      </c>
      <c r="F1189" s="55"/>
      <c r="G1189" s="55">
        <v>2025</v>
      </c>
    </row>
    <row r="1190" spans="2:7" ht="12.75" customHeight="1" x14ac:dyDescent="0.2">
      <c r="B1190" s="391"/>
      <c r="C1190" s="401"/>
      <c r="D1190" s="84" t="s">
        <v>316</v>
      </c>
      <c r="E1190" s="52">
        <v>20000</v>
      </c>
      <c r="F1190" s="55"/>
      <c r="G1190" s="55">
        <v>2025</v>
      </c>
    </row>
    <row r="1191" spans="2:7" ht="12.75" customHeight="1" x14ac:dyDescent="0.2">
      <c r="B1191" s="391"/>
      <c r="C1191" s="401"/>
      <c r="D1191" s="84" t="s">
        <v>130</v>
      </c>
      <c r="E1191" s="57">
        <v>30000</v>
      </c>
      <c r="F1191" s="377" t="s">
        <v>127</v>
      </c>
      <c r="G1191" s="377"/>
    </row>
    <row r="1192" spans="2:7" ht="12.75" customHeight="1" thickBot="1" x14ac:dyDescent="0.25">
      <c r="B1192" s="391"/>
      <c r="C1192" s="410"/>
      <c r="D1192" s="64"/>
      <c r="E1192" s="65"/>
      <c r="F1192" s="66"/>
      <c r="G1192" s="66"/>
    </row>
    <row r="1193" spans="2:7" ht="13.5" thickBot="1" x14ac:dyDescent="0.25">
      <c r="B1193" s="403"/>
      <c r="C1193" s="16" t="s">
        <v>102</v>
      </c>
      <c r="D1193" s="104"/>
      <c r="E1193" s="311">
        <f>E1189+E1190+E1191+E1184+E1185</f>
        <v>235000</v>
      </c>
      <c r="F1193" s="92"/>
      <c r="G1193" s="92"/>
    </row>
    <row r="1194" spans="2:7" ht="12.75" customHeight="1" x14ac:dyDescent="0.2">
      <c r="B1194" s="391">
        <v>80</v>
      </c>
      <c r="C1194" s="400" t="s">
        <v>44</v>
      </c>
      <c r="D1194" s="108" t="s">
        <v>125</v>
      </c>
      <c r="E1194" s="82"/>
      <c r="F1194" s="83"/>
      <c r="G1194" s="83"/>
    </row>
    <row r="1195" spans="2:7" ht="12.75" customHeight="1" x14ac:dyDescent="0.2">
      <c r="B1195" s="391"/>
      <c r="C1195" s="401"/>
      <c r="D1195" s="167" t="s">
        <v>345</v>
      </c>
      <c r="E1195" s="49">
        <v>30000</v>
      </c>
      <c r="F1195" s="60" t="s">
        <v>360</v>
      </c>
      <c r="G1195" s="75"/>
    </row>
    <row r="1196" spans="2:7" ht="24" customHeight="1" x14ac:dyDescent="0.2">
      <c r="B1196" s="391"/>
      <c r="C1196" s="401"/>
      <c r="D1196" s="112" t="s">
        <v>173</v>
      </c>
      <c r="E1196" s="300" t="s">
        <v>205</v>
      </c>
      <c r="F1196" s="75"/>
      <c r="G1196" s="75">
        <v>2025</v>
      </c>
    </row>
    <row r="1197" spans="2:7" ht="12.75" customHeight="1" x14ac:dyDescent="0.2">
      <c r="B1197" s="391"/>
      <c r="C1197" s="401"/>
      <c r="D1197" s="74" t="s">
        <v>140</v>
      </c>
      <c r="E1197" s="52"/>
      <c r="F1197" s="85"/>
      <c r="G1197" s="55"/>
    </row>
    <row r="1198" spans="2:7" ht="12.75" customHeight="1" x14ac:dyDescent="0.2">
      <c r="B1198" s="391"/>
      <c r="C1198" s="401"/>
      <c r="D1198" s="73" t="s">
        <v>207</v>
      </c>
      <c r="E1198" s="52">
        <v>20000</v>
      </c>
      <c r="F1198" s="85"/>
      <c r="G1198" s="55">
        <v>2025</v>
      </c>
    </row>
    <row r="1199" spans="2:7" ht="12.75" customHeight="1" x14ac:dyDescent="0.2">
      <c r="B1199" s="391"/>
      <c r="C1199" s="401"/>
      <c r="D1199" s="262" t="s">
        <v>134</v>
      </c>
      <c r="E1199" s="52"/>
      <c r="F1199" s="85"/>
      <c r="G1199" s="55"/>
    </row>
    <row r="1200" spans="2:7" ht="12.75" customHeight="1" x14ac:dyDescent="0.2">
      <c r="B1200" s="391"/>
      <c r="C1200" s="401"/>
      <c r="D1200" s="287" t="s">
        <v>425</v>
      </c>
      <c r="E1200" s="57">
        <v>5000</v>
      </c>
      <c r="F1200" s="368" t="s">
        <v>360</v>
      </c>
      <c r="G1200" s="55"/>
    </row>
    <row r="1201" spans="2:7" ht="12.75" customHeight="1" x14ac:dyDescent="0.2">
      <c r="B1201" s="391"/>
      <c r="C1201" s="401"/>
      <c r="D1201" s="287" t="s">
        <v>426</v>
      </c>
      <c r="E1201" s="57">
        <v>10000</v>
      </c>
      <c r="F1201" s="370"/>
      <c r="G1201" s="55"/>
    </row>
    <row r="1202" spans="2:7" ht="12.75" customHeight="1" x14ac:dyDescent="0.2">
      <c r="B1202" s="391"/>
      <c r="C1202" s="401"/>
      <c r="D1202" s="287" t="s">
        <v>427</v>
      </c>
      <c r="E1202" s="57">
        <v>15000</v>
      </c>
      <c r="F1202" s="369"/>
      <c r="G1202" s="55"/>
    </row>
    <row r="1203" spans="2:7" ht="12.75" customHeight="1" x14ac:dyDescent="0.2">
      <c r="B1203" s="402"/>
      <c r="C1203" s="401"/>
      <c r="D1203" s="84" t="s">
        <v>218</v>
      </c>
      <c r="E1203" s="52">
        <v>80000</v>
      </c>
      <c r="F1203" s="55"/>
      <c r="G1203" s="55">
        <v>2025</v>
      </c>
    </row>
    <row r="1204" spans="2:7" ht="12.75" customHeight="1" x14ac:dyDescent="0.2">
      <c r="B1204" s="402"/>
      <c r="C1204" s="401"/>
      <c r="D1204" s="54" t="s">
        <v>141</v>
      </c>
      <c r="E1204" s="52"/>
      <c r="F1204" s="85"/>
      <c r="G1204" s="55"/>
    </row>
    <row r="1205" spans="2:7" ht="12.75" customHeight="1" x14ac:dyDescent="0.2">
      <c r="B1205" s="402"/>
      <c r="C1205" s="401"/>
      <c r="D1205" s="56" t="s">
        <v>424</v>
      </c>
      <c r="E1205" s="57">
        <v>25000</v>
      </c>
      <c r="F1205" s="85" t="s">
        <v>360</v>
      </c>
      <c r="G1205" s="55"/>
    </row>
    <row r="1206" spans="2:7" ht="12.75" customHeight="1" x14ac:dyDescent="0.2">
      <c r="B1206" s="402"/>
      <c r="C1206" s="401"/>
      <c r="D1206" s="84" t="s">
        <v>130</v>
      </c>
      <c r="E1206" s="57">
        <v>30000</v>
      </c>
      <c r="F1206" s="377" t="s">
        <v>127</v>
      </c>
      <c r="G1206" s="377"/>
    </row>
    <row r="1207" spans="2:7" ht="12.75" customHeight="1" thickBot="1" x14ac:dyDescent="0.25">
      <c r="B1207" s="402"/>
      <c r="C1207" s="410"/>
      <c r="D1207" s="184"/>
      <c r="E1207" s="65"/>
      <c r="F1207" s="66"/>
      <c r="G1207" s="66"/>
    </row>
    <row r="1208" spans="2:7" ht="13.5" thickBot="1" x14ac:dyDescent="0.25">
      <c r="B1208" s="392"/>
      <c r="C1208" s="16" t="s">
        <v>102</v>
      </c>
      <c r="D1208" s="104"/>
      <c r="E1208" s="91">
        <f>E1198+E1203+E1206</f>
        <v>130000</v>
      </c>
      <c r="F1208" s="114"/>
      <c r="G1208" s="114"/>
    </row>
    <row r="1209" spans="2:7" ht="12.75" customHeight="1" x14ac:dyDescent="0.2">
      <c r="B1209" s="389">
        <v>81</v>
      </c>
      <c r="C1209" s="400" t="s">
        <v>45</v>
      </c>
      <c r="D1209" s="108" t="s">
        <v>125</v>
      </c>
      <c r="E1209" s="82"/>
      <c r="F1209" s="83"/>
      <c r="G1209" s="83"/>
    </row>
    <row r="1210" spans="2:7" ht="12.75" customHeight="1" x14ac:dyDescent="0.2">
      <c r="B1210" s="390"/>
      <c r="C1210" s="401"/>
      <c r="D1210" s="112" t="s">
        <v>581</v>
      </c>
      <c r="E1210" s="70">
        <v>10009</v>
      </c>
      <c r="F1210" s="75" t="s">
        <v>540</v>
      </c>
      <c r="G1210" s="75">
        <v>2025</v>
      </c>
    </row>
    <row r="1211" spans="2:7" ht="21.6" customHeight="1" x14ac:dyDescent="0.2">
      <c r="B1211" s="390"/>
      <c r="C1211" s="401"/>
      <c r="D1211" s="73" t="s">
        <v>173</v>
      </c>
      <c r="E1211" s="174" t="s">
        <v>205</v>
      </c>
      <c r="F1211" s="55"/>
      <c r="G1211" s="55">
        <v>2025</v>
      </c>
    </row>
    <row r="1212" spans="2:7" ht="16.149999999999999" customHeight="1" x14ac:dyDescent="0.2">
      <c r="B1212" s="390"/>
      <c r="C1212" s="401"/>
      <c r="D1212" s="73" t="s">
        <v>475</v>
      </c>
      <c r="E1212" s="312">
        <v>30000</v>
      </c>
      <c r="F1212" s="55"/>
      <c r="G1212" s="55">
        <v>2025</v>
      </c>
    </row>
    <row r="1213" spans="2:7" ht="12.75" customHeight="1" x14ac:dyDescent="0.2">
      <c r="B1213" s="390"/>
      <c r="C1213" s="401"/>
      <c r="D1213" s="262" t="s">
        <v>134</v>
      </c>
      <c r="E1213" s="52"/>
      <c r="F1213" s="55"/>
      <c r="G1213" s="55"/>
    </row>
    <row r="1214" spans="2:7" ht="12.75" customHeight="1" x14ac:dyDescent="0.2">
      <c r="B1214" s="390"/>
      <c r="C1214" s="401"/>
      <c r="D1214" s="261" t="s">
        <v>521</v>
      </c>
      <c r="E1214" s="52">
        <v>3500</v>
      </c>
      <c r="F1214" s="55" t="s">
        <v>496</v>
      </c>
      <c r="G1214" s="55">
        <v>2025</v>
      </c>
    </row>
    <row r="1215" spans="2:7" ht="12.75" customHeight="1" x14ac:dyDescent="0.2">
      <c r="B1215" s="390"/>
      <c r="C1215" s="401"/>
      <c r="D1215" s="261" t="s">
        <v>212</v>
      </c>
      <c r="E1215" s="52">
        <v>20000</v>
      </c>
      <c r="F1215" s="55"/>
      <c r="G1215" s="55">
        <v>2025</v>
      </c>
    </row>
    <row r="1216" spans="2:7" ht="12.75" customHeight="1" x14ac:dyDescent="0.2">
      <c r="B1216" s="390"/>
      <c r="C1216" s="401"/>
      <c r="D1216" s="73" t="s">
        <v>216</v>
      </c>
      <c r="E1216" s="52">
        <v>70000</v>
      </c>
      <c r="F1216" s="55"/>
      <c r="G1216" s="55">
        <v>2025</v>
      </c>
    </row>
    <row r="1217" spans="2:7" x14ac:dyDescent="0.2">
      <c r="B1217" s="390"/>
      <c r="C1217" s="401"/>
      <c r="D1217" s="84" t="s">
        <v>488</v>
      </c>
      <c r="E1217" s="52" t="s">
        <v>239</v>
      </c>
      <c r="F1217" s="85"/>
      <c r="G1217" s="55">
        <v>2025</v>
      </c>
    </row>
    <row r="1218" spans="2:7" ht="12.6" customHeight="1" x14ac:dyDescent="0.2">
      <c r="B1218" s="390"/>
      <c r="C1218" s="401"/>
      <c r="D1218" s="84" t="s">
        <v>130</v>
      </c>
      <c r="E1218" s="52">
        <v>25000</v>
      </c>
      <c r="F1218" s="377" t="s">
        <v>127</v>
      </c>
      <c r="G1218" s="377"/>
    </row>
    <row r="1219" spans="2:7" ht="12.6" customHeight="1" thickBot="1" x14ac:dyDescent="0.25">
      <c r="B1219" s="390"/>
      <c r="C1219" s="410"/>
      <c r="D1219" s="184"/>
      <c r="E1219" s="229"/>
      <c r="F1219" s="66"/>
      <c r="G1219" s="66"/>
    </row>
    <row r="1220" spans="2:7" ht="13.5" thickBot="1" x14ac:dyDescent="0.25">
      <c r="B1220" s="420"/>
      <c r="C1220" s="16" t="s">
        <v>102</v>
      </c>
      <c r="D1220" s="104"/>
      <c r="E1220" s="91">
        <f>E1215+E1216+E1218+E1212</f>
        <v>145000</v>
      </c>
      <c r="F1220" s="92"/>
      <c r="G1220" s="114"/>
    </row>
    <row r="1221" spans="2:7" x14ac:dyDescent="0.2">
      <c r="B1221" s="407">
        <v>82</v>
      </c>
      <c r="C1221" s="413" t="s">
        <v>46</v>
      </c>
      <c r="D1221" s="108" t="s">
        <v>125</v>
      </c>
      <c r="E1221" s="82"/>
      <c r="F1221" s="83"/>
      <c r="G1221" s="83"/>
    </row>
    <row r="1222" spans="2:7" ht="22.5" x14ac:dyDescent="0.2">
      <c r="B1222" s="391"/>
      <c r="C1222" s="414"/>
      <c r="D1222" s="112" t="s">
        <v>173</v>
      </c>
      <c r="E1222" s="157" t="s">
        <v>205</v>
      </c>
      <c r="F1222" s="75"/>
      <c r="G1222" s="75">
        <v>2025</v>
      </c>
    </row>
    <row r="1223" spans="2:7" x14ac:dyDescent="0.2">
      <c r="B1223" s="391"/>
      <c r="C1223" s="414"/>
      <c r="D1223" s="74" t="s">
        <v>140</v>
      </c>
      <c r="E1223" s="52"/>
      <c r="F1223" s="55"/>
      <c r="G1223" s="55"/>
    </row>
    <row r="1224" spans="2:7" x14ac:dyDescent="0.2">
      <c r="B1224" s="391"/>
      <c r="C1224" s="414"/>
      <c r="D1224" s="84" t="s">
        <v>183</v>
      </c>
      <c r="E1224" s="52">
        <v>20000</v>
      </c>
      <c r="F1224" s="55"/>
      <c r="G1224" s="55">
        <v>2025</v>
      </c>
    </row>
    <row r="1225" spans="2:7" x14ac:dyDescent="0.2">
      <c r="B1225" s="391"/>
      <c r="C1225" s="414"/>
      <c r="D1225" s="262" t="s">
        <v>134</v>
      </c>
      <c r="E1225" s="52"/>
      <c r="F1225" s="55"/>
      <c r="G1225" s="55"/>
    </row>
    <row r="1226" spans="2:7" x14ac:dyDescent="0.2">
      <c r="B1226" s="402"/>
      <c r="C1226" s="415"/>
      <c r="D1226" s="73" t="s">
        <v>233</v>
      </c>
      <c r="E1226" s="52" t="s">
        <v>239</v>
      </c>
      <c r="F1226" s="55"/>
      <c r="G1226" s="55">
        <v>2025</v>
      </c>
    </row>
    <row r="1227" spans="2:7" x14ac:dyDescent="0.2">
      <c r="B1227" s="402"/>
      <c r="C1227" s="415"/>
      <c r="D1227" s="73" t="s">
        <v>187</v>
      </c>
      <c r="E1227" s="52">
        <v>80000</v>
      </c>
      <c r="F1227" s="55"/>
      <c r="G1227" s="55">
        <v>2025</v>
      </c>
    </row>
    <row r="1228" spans="2:7" x14ac:dyDescent="0.2">
      <c r="B1228" s="402"/>
      <c r="C1228" s="415"/>
      <c r="D1228" s="73" t="s">
        <v>311</v>
      </c>
      <c r="E1228" s="52">
        <v>40000</v>
      </c>
      <c r="F1228" s="55"/>
      <c r="G1228" s="55">
        <v>2025</v>
      </c>
    </row>
    <row r="1229" spans="2:7" x14ac:dyDescent="0.2">
      <c r="B1229" s="402"/>
      <c r="C1229" s="415"/>
      <c r="D1229" s="74" t="s">
        <v>141</v>
      </c>
      <c r="E1229" s="52"/>
      <c r="F1229" s="55"/>
      <c r="G1229" s="55"/>
    </row>
    <row r="1230" spans="2:7" ht="38.25" x14ac:dyDescent="0.2">
      <c r="B1230" s="402"/>
      <c r="C1230" s="415"/>
      <c r="D1230" s="100" t="s">
        <v>582</v>
      </c>
      <c r="E1230" s="52">
        <v>35700</v>
      </c>
      <c r="F1230" s="55" t="s">
        <v>540</v>
      </c>
      <c r="G1230" s="55">
        <v>2025</v>
      </c>
    </row>
    <row r="1231" spans="2:7" x14ac:dyDescent="0.2">
      <c r="B1231" s="402"/>
      <c r="C1231" s="415"/>
      <c r="D1231" s="84" t="s">
        <v>130</v>
      </c>
      <c r="E1231" s="52">
        <v>30000</v>
      </c>
      <c r="F1231" s="377" t="s">
        <v>127</v>
      </c>
      <c r="G1231" s="377"/>
    </row>
    <row r="1232" spans="2:7" ht="13.5" thickBot="1" x14ac:dyDescent="0.25">
      <c r="B1232" s="402"/>
      <c r="C1232" s="421"/>
      <c r="D1232" s="119"/>
      <c r="E1232" s="65"/>
      <c r="F1232" s="66"/>
      <c r="G1232" s="66"/>
    </row>
    <row r="1233" spans="2:7" ht="13.5" thickBot="1" x14ac:dyDescent="0.25">
      <c r="B1233" s="403"/>
      <c r="C1233" s="22" t="s">
        <v>102</v>
      </c>
      <c r="D1233" s="104"/>
      <c r="E1233" s="91">
        <f>E1224+E1227+E1228+E1231</f>
        <v>170000</v>
      </c>
      <c r="F1233" s="114"/>
      <c r="G1233" s="114"/>
    </row>
    <row r="1234" spans="2:7" ht="12.75" customHeight="1" x14ac:dyDescent="0.2">
      <c r="B1234" s="404">
        <v>83</v>
      </c>
      <c r="C1234" s="422" t="s">
        <v>47</v>
      </c>
      <c r="D1234" s="108" t="s">
        <v>125</v>
      </c>
      <c r="E1234" s="82"/>
      <c r="F1234" s="83"/>
      <c r="G1234" s="83"/>
    </row>
    <row r="1235" spans="2:7" ht="12.75" customHeight="1" x14ac:dyDescent="0.2">
      <c r="B1235" s="405"/>
      <c r="C1235" s="423"/>
      <c r="D1235" s="112" t="s">
        <v>522</v>
      </c>
      <c r="E1235" s="70">
        <v>14522</v>
      </c>
      <c r="F1235" s="75" t="s">
        <v>496</v>
      </c>
      <c r="G1235" s="75">
        <v>2025</v>
      </c>
    </row>
    <row r="1236" spans="2:7" ht="24" customHeight="1" x14ac:dyDescent="0.2">
      <c r="B1236" s="405"/>
      <c r="C1236" s="423"/>
      <c r="D1236" s="112" t="s">
        <v>173</v>
      </c>
      <c r="E1236" s="300" t="s">
        <v>205</v>
      </c>
      <c r="F1236" s="75"/>
      <c r="G1236" s="75">
        <v>2025</v>
      </c>
    </row>
    <row r="1237" spans="2:7" ht="12.75" customHeight="1" x14ac:dyDescent="0.2">
      <c r="B1237" s="405"/>
      <c r="C1237" s="423"/>
      <c r="D1237" s="112" t="s">
        <v>262</v>
      </c>
      <c r="E1237" s="70">
        <v>40000</v>
      </c>
      <c r="F1237" s="75"/>
      <c r="G1237" s="75">
        <v>2025</v>
      </c>
    </row>
    <row r="1238" spans="2:7" ht="12.75" customHeight="1" x14ac:dyDescent="0.2">
      <c r="B1238" s="405"/>
      <c r="C1238" s="423"/>
      <c r="D1238" s="73"/>
      <c r="E1238" s="52"/>
      <c r="F1238" s="55"/>
      <c r="G1238" s="55"/>
    </row>
    <row r="1239" spans="2:7" ht="12.75" customHeight="1" x14ac:dyDescent="0.2">
      <c r="B1239" s="405"/>
      <c r="C1239" s="423"/>
      <c r="D1239" s="74" t="s">
        <v>140</v>
      </c>
      <c r="E1239" s="52"/>
      <c r="F1239" s="55"/>
      <c r="G1239" s="55"/>
    </row>
    <row r="1240" spans="2:7" ht="12.75" customHeight="1" x14ac:dyDescent="0.2">
      <c r="B1240" s="405"/>
      <c r="C1240" s="423"/>
      <c r="D1240" s="73" t="s">
        <v>207</v>
      </c>
      <c r="E1240" s="52">
        <v>20000</v>
      </c>
      <c r="F1240" s="55"/>
      <c r="G1240" s="55">
        <v>2025</v>
      </c>
    </row>
    <row r="1241" spans="2:7" ht="12.75" customHeight="1" x14ac:dyDescent="0.2">
      <c r="B1241" s="405"/>
      <c r="C1241" s="423"/>
      <c r="D1241" s="84"/>
      <c r="E1241" s="52"/>
      <c r="F1241" s="55"/>
      <c r="G1241" s="55"/>
    </row>
    <row r="1242" spans="2:7" ht="12.75" customHeight="1" x14ac:dyDescent="0.2">
      <c r="B1242" s="405"/>
      <c r="C1242" s="423"/>
      <c r="D1242" s="262" t="s">
        <v>134</v>
      </c>
      <c r="E1242" s="52"/>
      <c r="F1242" s="55"/>
      <c r="G1242" s="55"/>
    </row>
    <row r="1243" spans="2:7" ht="12.75" customHeight="1" x14ac:dyDescent="0.2">
      <c r="B1243" s="405"/>
      <c r="C1243" s="423"/>
      <c r="D1243" s="261" t="s">
        <v>177</v>
      </c>
      <c r="E1243" s="52">
        <v>70000</v>
      </c>
      <c r="F1243" s="55"/>
      <c r="G1243" s="55">
        <v>2025</v>
      </c>
    </row>
    <row r="1244" spans="2:7" ht="12.75" customHeight="1" x14ac:dyDescent="0.2">
      <c r="B1244" s="405"/>
      <c r="C1244" s="423"/>
      <c r="D1244" s="261" t="s">
        <v>236</v>
      </c>
      <c r="E1244" s="52">
        <v>15000</v>
      </c>
      <c r="F1244" s="55"/>
      <c r="G1244" s="55">
        <v>2025</v>
      </c>
    </row>
    <row r="1245" spans="2:7" ht="12.75" customHeight="1" x14ac:dyDescent="0.2">
      <c r="B1245" s="405"/>
      <c r="C1245" s="423"/>
      <c r="D1245" s="84" t="s">
        <v>130</v>
      </c>
      <c r="E1245" s="57">
        <v>30000</v>
      </c>
      <c r="F1245" s="377" t="s">
        <v>127</v>
      </c>
      <c r="G1245" s="377"/>
    </row>
    <row r="1246" spans="2:7" ht="12.75" customHeight="1" thickBot="1" x14ac:dyDescent="0.25">
      <c r="B1246" s="405"/>
      <c r="C1246" s="423"/>
      <c r="D1246" s="219"/>
      <c r="E1246" s="65"/>
      <c r="F1246" s="169"/>
      <c r="G1246" s="66"/>
    </row>
    <row r="1247" spans="2:7" ht="13.5" thickBot="1" x14ac:dyDescent="0.25">
      <c r="B1247" s="403"/>
      <c r="C1247" s="16" t="s">
        <v>102</v>
      </c>
      <c r="D1247" s="291"/>
      <c r="E1247" s="155">
        <f>E1237+E1240+E1243+E1244+E1245</f>
        <v>175000</v>
      </c>
      <c r="F1247" s="156"/>
      <c r="G1247" s="156"/>
    </row>
    <row r="1248" spans="2:7" ht="12.75" customHeight="1" x14ac:dyDescent="0.2">
      <c r="B1248" s="389">
        <v>84</v>
      </c>
      <c r="C1248" s="411" t="s">
        <v>48</v>
      </c>
      <c r="D1248" s="108" t="s">
        <v>125</v>
      </c>
      <c r="E1248" s="82"/>
      <c r="F1248" s="83"/>
      <c r="G1248" s="83"/>
    </row>
    <row r="1249" spans="2:7" ht="12.75" customHeight="1" x14ac:dyDescent="0.2">
      <c r="B1249" s="390"/>
      <c r="C1249" s="412"/>
      <c r="D1249" s="112" t="s">
        <v>317</v>
      </c>
      <c r="E1249" s="70">
        <v>60000</v>
      </c>
      <c r="F1249" s="75"/>
      <c r="G1249" s="75">
        <v>2025</v>
      </c>
    </row>
    <row r="1250" spans="2:7" ht="12.75" customHeight="1" x14ac:dyDescent="0.2">
      <c r="B1250" s="390"/>
      <c r="C1250" s="412"/>
      <c r="D1250" s="112" t="s">
        <v>450</v>
      </c>
      <c r="E1250" s="70">
        <v>20000</v>
      </c>
      <c r="F1250" s="75"/>
      <c r="G1250" s="75">
        <v>2025</v>
      </c>
    </row>
    <row r="1251" spans="2:7" ht="12.75" customHeight="1" x14ac:dyDescent="0.2">
      <c r="B1251" s="390"/>
      <c r="C1251" s="412"/>
      <c r="D1251" s="112" t="s">
        <v>451</v>
      </c>
      <c r="E1251" s="70">
        <v>45000</v>
      </c>
      <c r="F1251" s="75"/>
      <c r="G1251" s="75">
        <v>2025</v>
      </c>
    </row>
    <row r="1252" spans="2:7" ht="12.75" customHeight="1" x14ac:dyDescent="0.2">
      <c r="B1252" s="390"/>
      <c r="C1252" s="412"/>
      <c r="D1252" s="112" t="s">
        <v>262</v>
      </c>
      <c r="E1252" s="70">
        <v>55000</v>
      </c>
      <c r="F1252" s="75"/>
      <c r="G1252" s="75">
        <v>2025</v>
      </c>
    </row>
    <row r="1253" spans="2:7" ht="12.75" customHeight="1" x14ac:dyDescent="0.2">
      <c r="B1253" s="390"/>
      <c r="C1253" s="412"/>
      <c r="D1253" s="112" t="s">
        <v>204</v>
      </c>
      <c r="E1253" s="70">
        <v>35000</v>
      </c>
      <c r="F1253" s="75"/>
      <c r="G1253" s="75">
        <v>2025</v>
      </c>
    </row>
    <row r="1254" spans="2:7" ht="21" customHeight="1" x14ac:dyDescent="0.2">
      <c r="B1254" s="390"/>
      <c r="C1254" s="412"/>
      <c r="D1254" s="112" t="s">
        <v>173</v>
      </c>
      <c r="E1254" s="300" t="s">
        <v>205</v>
      </c>
      <c r="F1254" s="75"/>
      <c r="G1254" s="75">
        <v>2025</v>
      </c>
    </row>
    <row r="1255" spans="2:7" ht="12.75" customHeight="1" x14ac:dyDescent="0.2">
      <c r="B1255" s="390"/>
      <c r="C1255" s="412"/>
      <c r="D1255" s="74" t="s">
        <v>140</v>
      </c>
      <c r="E1255" s="70"/>
      <c r="F1255" s="75"/>
      <c r="G1255" s="75"/>
    </row>
    <row r="1256" spans="2:7" ht="12.75" customHeight="1" x14ac:dyDescent="0.2">
      <c r="B1256" s="390"/>
      <c r="C1256" s="412"/>
      <c r="D1256" s="167" t="s">
        <v>183</v>
      </c>
      <c r="E1256" s="49">
        <v>20000</v>
      </c>
      <c r="F1256" s="60" t="s">
        <v>360</v>
      </c>
      <c r="G1256" s="75"/>
    </row>
    <row r="1257" spans="2:7" ht="12.75" customHeight="1" x14ac:dyDescent="0.2">
      <c r="B1257" s="390"/>
      <c r="C1257" s="412"/>
      <c r="D1257" s="262" t="s">
        <v>134</v>
      </c>
      <c r="E1257" s="70"/>
      <c r="F1257" s="75"/>
      <c r="G1257" s="75"/>
    </row>
    <row r="1258" spans="2:7" ht="12.75" customHeight="1" x14ac:dyDescent="0.2">
      <c r="B1258" s="390"/>
      <c r="C1258" s="412"/>
      <c r="D1258" s="287" t="s">
        <v>187</v>
      </c>
      <c r="E1258" s="49">
        <v>80000</v>
      </c>
      <c r="F1258" s="60" t="s">
        <v>360</v>
      </c>
      <c r="G1258" s="75"/>
    </row>
    <row r="1259" spans="2:7" ht="12.75" customHeight="1" x14ac:dyDescent="0.2">
      <c r="B1259" s="390"/>
      <c r="C1259" s="412"/>
      <c r="D1259" s="43" t="s">
        <v>163</v>
      </c>
      <c r="E1259" s="52">
        <v>50000</v>
      </c>
      <c r="F1259" s="55"/>
      <c r="G1259" s="55">
        <v>2025</v>
      </c>
    </row>
    <row r="1260" spans="2:7" ht="12.75" customHeight="1" x14ac:dyDescent="0.2">
      <c r="B1260" s="390"/>
      <c r="C1260" s="412"/>
      <c r="D1260" s="43" t="s">
        <v>318</v>
      </c>
      <c r="E1260" s="52">
        <v>60000</v>
      </c>
      <c r="F1260" s="55"/>
      <c r="G1260" s="55">
        <v>2025</v>
      </c>
    </row>
    <row r="1261" spans="2:7" ht="12.75" customHeight="1" x14ac:dyDescent="0.2">
      <c r="B1261" s="390"/>
      <c r="C1261" s="412"/>
      <c r="D1261" s="84" t="s">
        <v>130</v>
      </c>
      <c r="E1261" s="52">
        <v>25000</v>
      </c>
      <c r="F1261" s="373" t="s">
        <v>127</v>
      </c>
      <c r="G1261" s="374"/>
    </row>
    <row r="1262" spans="2:7" ht="12.75" customHeight="1" thickBot="1" x14ac:dyDescent="0.25">
      <c r="B1262" s="390"/>
      <c r="C1262" s="416"/>
      <c r="D1262" s="313"/>
      <c r="E1262" s="138"/>
      <c r="F1262" s="169"/>
      <c r="G1262" s="113"/>
    </row>
    <row r="1263" spans="2:7" ht="13.5" thickBot="1" x14ac:dyDescent="0.25">
      <c r="B1263" s="394"/>
      <c r="C1263" s="16" t="s">
        <v>102</v>
      </c>
      <c r="D1263" s="79"/>
      <c r="E1263" s="80">
        <f>E1249+E1250+E1251+E1252+E1253+E1259+E1260+E1261</f>
        <v>350000</v>
      </c>
      <c r="F1263" s="81"/>
      <c r="G1263" s="81"/>
    </row>
    <row r="1264" spans="2:7" ht="12.75" customHeight="1" x14ac:dyDescent="0.2">
      <c r="B1264" s="389">
        <v>85</v>
      </c>
      <c r="C1264" s="400" t="s">
        <v>131</v>
      </c>
      <c r="D1264" s="108" t="s">
        <v>125</v>
      </c>
      <c r="E1264" s="82"/>
      <c r="F1264" s="83"/>
      <c r="G1264" s="83"/>
    </row>
    <row r="1265" spans="2:7" ht="12.75" customHeight="1" x14ac:dyDescent="0.2">
      <c r="B1265" s="390"/>
      <c r="C1265" s="401"/>
      <c r="D1265" s="73" t="s">
        <v>169</v>
      </c>
      <c r="E1265" s="52">
        <v>10000</v>
      </c>
      <c r="F1265" s="55"/>
      <c r="G1265" s="55">
        <v>2025</v>
      </c>
    </row>
    <row r="1266" spans="2:7" ht="12.75" customHeight="1" x14ac:dyDescent="0.2">
      <c r="B1266" s="390"/>
      <c r="C1266" s="401"/>
      <c r="D1266" s="73" t="s">
        <v>319</v>
      </c>
      <c r="E1266" s="52">
        <v>40000</v>
      </c>
      <c r="F1266" s="55"/>
      <c r="G1266" s="55">
        <v>2025</v>
      </c>
    </row>
    <row r="1267" spans="2:7" ht="12.75" customHeight="1" x14ac:dyDescent="0.2">
      <c r="B1267" s="390"/>
      <c r="C1267" s="401"/>
      <c r="D1267" s="73" t="s">
        <v>220</v>
      </c>
      <c r="E1267" s="52" t="s">
        <v>239</v>
      </c>
      <c r="F1267" s="55"/>
      <c r="G1267" s="55">
        <v>2025</v>
      </c>
    </row>
    <row r="1268" spans="2:7" ht="12.75" customHeight="1" x14ac:dyDescent="0.2">
      <c r="B1268" s="390"/>
      <c r="C1268" s="401"/>
      <c r="D1268" s="262" t="s">
        <v>134</v>
      </c>
      <c r="E1268" s="52"/>
      <c r="F1268" s="55"/>
      <c r="G1268" s="55"/>
    </row>
    <row r="1269" spans="2:7" ht="12.75" customHeight="1" x14ac:dyDescent="0.2">
      <c r="B1269" s="390"/>
      <c r="C1269" s="401"/>
      <c r="D1269" s="84" t="s">
        <v>320</v>
      </c>
      <c r="E1269" s="52">
        <v>20000</v>
      </c>
      <c r="F1269" s="55"/>
      <c r="G1269" s="55">
        <v>2025</v>
      </c>
    </row>
    <row r="1270" spans="2:7" ht="12.75" customHeight="1" x14ac:dyDescent="0.2">
      <c r="B1270" s="390"/>
      <c r="C1270" s="401"/>
      <c r="D1270" s="43" t="s">
        <v>359</v>
      </c>
      <c r="E1270" s="52">
        <v>100000</v>
      </c>
      <c r="F1270" s="55"/>
      <c r="G1270" s="55">
        <v>2025</v>
      </c>
    </row>
    <row r="1271" spans="2:7" ht="12.75" customHeight="1" x14ac:dyDescent="0.2">
      <c r="B1271" s="390"/>
      <c r="C1271" s="401"/>
      <c r="D1271" s="84" t="s">
        <v>130</v>
      </c>
      <c r="E1271" s="52">
        <v>30000</v>
      </c>
      <c r="F1271" s="377" t="s">
        <v>127</v>
      </c>
      <c r="G1271" s="377"/>
    </row>
    <row r="1272" spans="2:7" ht="12.75" customHeight="1" thickBot="1" x14ac:dyDescent="0.25">
      <c r="B1272" s="390"/>
      <c r="C1272" s="410"/>
      <c r="D1272" s="119"/>
      <c r="E1272" s="229"/>
      <c r="F1272" s="169"/>
      <c r="G1272" s="113"/>
    </row>
    <row r="1273" spans="2:7" ht="13.5" thickBot="1" x14ac:dyDescent="0.25">
      <c r="B1273" s="394"/>
      <c r="C1273" s="16" t="s">
        <v>102</v>
      </c>
      <c r="D1273" s="104"/>
      <c r="E1273" s="91">
        <f>E1265+E1266+E1269+E1270+E1271</f>
        <v>200000</v>
      </c>
      <c r="F1273" s="92"/>
      <c r="G1273" s="92"/>
    </row>
    <row r="1274" spans="2:7" ht="12.75" customHeight="1" x14ac:dyDescent="0.2">
      <c r="B1274" s="404">
        <v>86</v>
      </c>
      <c r="C1274" s="424" t="s">
        <v>49</v>
      </c>
      <c r="D1274" s="108" t="s">
        <v>125</v>
      </c>
      <c r="E1274" s="82"/>
      <c r="F1274" s="83"/>
      <c r="G1274" s="83"/>
    </row>
    <row r="1275" spans="2:7" ht="12.75" customHeight="1" x14ac:dyDescent="0.2">
      <c r="B1275" s="405"/>
      <c r="C1275" s="425"/>
      <c r="D1275" s="167" t="s">
        <v>428</v>
      </c>
      <c r="E1275" s="49">
        <v>18000</v>
      </c>
      <c r="F1275" s="368" t="s">
        <v>360</v>
      </c>
      <c r="G1275" s="75"/>
    </row>
    <row r="1276" spans="2:7" ht="12.75" customHeight="1" x14ac:dyDescent="0.2">
      <c r="B1276" s="405"/>
      <c r="C1276" s="425"/>
      <c r="D1276" s="167" t="s">
        <v>429</v>
      </c>
      <c r="E1276" s="49">
        <v>70246</v>
      </c>
      <c r="F1276" s="369"/>
      <c r="G1276" s="75"/>
    </row>
    <row r="1277" spans="2:7" ht="12.75" customHeight="1" x14ac:dyDescent="0.2">
      <c r="B1277" s="405"/>
      <c r="C1277" s="425"/>
      <c r="D1277" s="73" t="s">
        <v>169</v>
      </c>
      <c r="E1277" s="52">
        <v>10000</v>
      </c>
      <c r="F1277" s="55"/>
      <c r="G1277" s="55">
        <v>2025</v>
      </c>
    </row>
    <row r="1278" spans="2:7" ht="12.75" customHeight="1" x14ac:dyDescent="0.2">
      <c r="B1278" s="405"/>
      <c r="C1278" s="425"/>
      <c r="D1278" s="73" t="s">
        <v>321</v>
      </c>
      <c r="E1278" s="52">
        <v>80000</v>
      </c>
      <c r="F1278" s="55"/>
      <c r="G1278" s="55">
        <v>2025</v>
      </c>
    </row>
    <row r="1279" spans="2:7" ht="12.75" customHeight="1" x14ac:dyDescent="0.2">
      <c r="B1279" s="405"/>
      <c r="C1279" s="425"/>
      <c r="D1279" s="73" t="s">
        <v>263</v>
      </c>
      <c r="E1279" s="52">
        <v>50000</v>
      </c>
      <c r="F1279" s="55"/>
      <c r="G1279" s="55">
        <v>2025</v>
      </c>
    </row>
    <row r="1280" spans="2:7" ht="12.75" customHeight="1" x14ac:dyDescent="0.2">
      <c r="B1280" s="405"/>
      <c r="C1280" s="425"/>
      <c r="D1280" s="73" t="s">
        <v>322</v>
      </c>
      <c r="E1280" s="52">
        <v>80000</v>
      </c>
      <c r="F1280" s="55"/>
      <c r="G1280" s="55">
        <v>2025</v>
      </c>
    </row>
    <row r="1281" spans="2:7" ht="12.75" customHeight="1" x14ac:dyDescent="0.2">
      <c r="B1281" s="405"/>
      <c r="C1281" s="425"/>
      <c r="D1281" s="262" t="s">
        <v>134</v>
      </c>
      <c r="E1281" s="52"/>
      <c r="F1281" s="55"/>
      <c r="G1281" s="55"/>
    </row>
    <row r="1282" spans="2:7" ht="12.75" customHeight="1" x14ac:dyDescent="0.2">
      <c r="B1282" s="405"/>
      <c r="C1282" s="425"/>
      <c r="D1282" s="261" t="s">
        <v>476</v>
      </c>
      <c r="E1282" s="52">
        <v>75000</v>
      </c>
      <c r="F1282" s="55"/>
      <c r="G1282" s="55">
        <v>2025</v>
      </c>
    </row>
    <row r="1283" spans="2:7" ht="12.75" customHeight="1" x14ac:dyDescent="0.2">
      <c r="B1283" s="406"/>
      <c r="C1283" s="425"/>
      <c r="D1283" s="84" t="s">
        <v>130</v>
      </c>
      <c r="E1283" s="52">
        <v>40000</v>
      </c>
      <c r="F1283" s="377" t="s">
        <v>127</v>
      </c>
      <c r="G1283" s="377"/>
    </row>
    <row r="1284" spans="2:7" ht="12.75" customHeight="1" thickBot="1" x14ac:dyDescent="0.25">
      <c r="B1284" s="406"/>
      <c r="C1284" s="425"/>
      <c r="D1284" s="101"/>
      <c r="E1284" s="65"/>
      <c r="F1284" s="66"/>
      <c r="G1284" s="66"/>
    </row>
    <row r="1285" spans="2:7" ht="13.5" thickBot="1" x14ac:dyDescent="0.25">
      <c r="B1285" s="403"/>
      <c r="C1285" s="16" t="s">
        <v>102</v>
      </c>
      <c r="D1285" s="104"/>
      <c r="E1285" s="105">
        <f>E1278+E1279+E1280+E1283+E1277+E1282</f>
        <v>335000</v>
      </c>
      <c r="F1285" s="92"/>
      <c r="G1285" s="92"/>
    </row>
    <row r="1286" spans="2:7" ht="13.9" customHeight="1" x14ac:dyDescent="0.2">
      <c r="B1286" s="363">
        <v>87</v>
      </c>
      <c r="C1286" s="424" t="s">
        <v>89</v>
      </c>
      <c r="D1286" s="108" t="s">
        <v>125</v>
      </c>
      <c r="E1286" s="82"/>
      <c r="F1286" s="83"/>
      <c r="G1286" s="83"/>
    </row>
    <row r="1287" spans="2:7" ht="25.5" x14ac:dyDescent="0.2">
      <c r="B1287" s="364"/>
      <c r="C1287" s="425"/>
      <c r="D1287" s="112" t="s">
        <v>457</v>
      </c>
      <c r="E1287" s="70">
        <v>30000</v>
      </c>
      <c r="F1287" s="75"/>
      <c r="G1287" s="75">
        <v>2025</v>
      </c>
    </row>
    <row r="1288" spans="2:7" ht="13.9" customHeight="1" x14ac:dyDescent="0.2">
      <c r="B1288" s="364"/>
      <c r="C1288" s="425"/>
      <c r="D1288" s="43" t="s">
        <v>477</v>
      </c>
      <c r="E1288" s="52">
        <v>30000</v>
      </c>
      <c r="F1288" s="55"/>
      <c r="G1288" s="55">
        <v>2025</v>
      </c>
    </row>
    <row r="1289" spans="2:7" ht="13.9" customHeight="1" x14ac:dyDescent="0.2">
      <c r="B1289" s="364"/>
      <c r="C1289" s="425"/>
      <c r="D1289" s="262" t="s">
        <v>134</v>
      </c>
      <c r="E1289" s="52"/>
      <c r="F1289" s="55"/>
      <c r="G1289" s="55"/>
    </row>
    <row r="1290" spans="2:7" ht="13.9" customHeight="1" x14ac:dyDescent="0.2">
      <c r="B1290" s="364"/>
      <c r="C1290" s="425"/>
      <c r="D1290" s="287" t="s">
        <v>249</v>
      </c>
      <c r="E1290" s="57">
        <v>35000</v>
      </c>
      <c r="F1290" s="368" t="s">
        <v>360</v>
      </c>
      <c r="G1290" s="55"/>
    </row>
    <row r="1291" spans="2:7" ht="13.9" customHeight="1" x14ac:dyDescent="0.2">
      <c r="B1291" s="364"/>
      <c r="C1291" s="425"/>
      <c r="D1291" s="287" t="s">
        <v>430</v>
      </c>
      <c r="E1291" s="57">
        <v>72000</v>
      </c>
      <c r="F1291" s="369"/>
      <c r="G1291" s="55"/>
    </row>
    <row r="1292" spans="2:7" ht="13.9" customHeight="1" x14ac:dyDescent="0.2">
      <c r="B1292" s="364"/>
      <c r="C1292" s="425"/>
      <c r="D1292" s="43" t="s">
        <v>323</v>
      </c>
      <c r="E1292" s="52">
        <v>30000</v>
      </c>
      <c r="F1292" s="55"/>
      <c r="G1292" s="55">
        <v>2025</v>
      </c>
    </row>
    <row r="1293" spans="2:7" ht="13.9" customHeight="1" x14ac:dyDescent="0.2">
      <c r="B1293" s="364"/>
      <c r="C1293" s="425"/>
      <c r="D1293" s="43" t="s">
        <v>324</v>
      </c>
      <c r="E1293" s="52">
        <v>240000</v>
      </c>
      <c r="F1293" s="55"/>
      <c r="G1293" s="55">
        <v>2025</v>
      </c>
    </row>
    <row r="1294" spans="2:7" ht="13.9" customHeight="1" x14ac:dyDescent="0.2">
      <c r="B1294" s="364"/>
      <c r="C1294" s="425"/>
      <c r="D1294" s="43" t="s">
        <v>325</v>
      </c>
      <c r="E1294" s="52">
        <v>6000</v>
      </c>
      <c r="F1294" s="55"/>
      <c r="G1294" s="55">
        <v>2025</v>
      </c>
    </row>
    <row r="1295" spans="2:7" ht="13.9" customHeight="1" x14ac:dyDescent="0.2">
      <c r="B1295" s="364"/>
      <c r="C1295" s="425"/>
      <c r="D1295" s="43"/>
      <c r="E1295" s="52"/>
      <c r="F1295" s="55"/>
      <c r="G1295" s="55"/>
    </row>
    <row r="1296" spans="2:7" ht="13.9" customHeight="1" x14ac:dyDescent="0.2">
      <c r="B1296" s="364"/>
      <c r="C1296" s="425"/>
      <c r="D1296" s="74" t="s">
        <v>141</v>
      </c>
      <c r="E1296" s="52"/>
      <c r="F1296" s="55"/>
      <c r="G1296" s="55"/>
    </row>
    <row r="1297" spans="2:7" ht="25.5" x14ac:dyDescent="0.2">
      <c r="B1297" s="364"/>
      <c r="C1297" s="425"/>
      <c r="D1297" s="100" t="s">
        <v>583</v>
      </c>
      <c r="E1297" s="52">
        <v>5000</v>
      </c>
      <c r="F1297" s="55" t="s">
        <v>540</v>
      </c>
      <c r="G1297" s="55">
        <v>2025</v>
      </c>
    </row>
    <row r="1298" spans="2:7" ht="13.9" customHeight="1" x14ac:dyDescent="0.2">
      <c r="B1298" s="364"/>
      <c r="C1298" s="425"/>
      <c r="D1298" s="84" t="s">
        <v>130</v>
      </c>
      <c r="E1298" s="52">
        <v>100000</v>
      </c>
      <c r="F1298" s="377" t="s">
        <v>127</v>
      </c>
      <c r="G1298" s="377"/>
    </row>
    <row r="1299" spans="2:7" ht="13.5" thickBot="1" x14ac:dyDescent="0.25">
      <c r="B1299" s="364"/>
      <c r="C1299" s="425"/>
      <c r="D1299" s="86"/>
      <c r="E1299" s="87"/>
      <c r="F1299" s="88"/>
      <c r="G1299" s="89"/>
    </row>
    <row r="1300" spans="2:7" ht="13.5" thickBot="1" x14ac:dyDescent="0.25">
      <c r="B1300" s="394"/>
      <c r="C1300" s="18" t="s">
        <v>102</v>
      </c>
      <c r="D1300" s="104"/>
      <c r="E1300" s="91">
        <f>E1292+E1293+E1294+E1298+E1287+E1288</f>
        <v>436000</v>
      </c>
      <c r="F1300" s="92"/>
      <c r="G1300" s="314"/>
    </row>
    <row r="1301" spans="2:7" ht="12.75" customHeight="1" x14ac:dyDescent="0.2">
      <c r="B1301" s="391">
        <v>88</v>
      </c>
      <c r="C1301" s="426" t="s">
        <v>88</v>
      </c>
      <c r="D1301" s="108" t="s">
        <v>125</v>
      </c>
      <c r="E1301" s="82"/>
      <c r="F1301" s="83"/>
      <c r="G1301" s="83"/>
    </row>
    <row r="1302" spans="2:7" ht="12.75" customHeight="1" x14ac:dyDescent="0.2">
      <c r="B1302" s="391"/>
      <c r="C1302" s="427"/>
      <c r="D1302" s="315" t="s">
        <v>431</v>
      </c>
      <c r="E1302" s="49">
        <v>40000</v>
      </c>
      <c r="F1302" s="60" t="s">
        <v>360</v>
      </c>
      <c r="G1302" s="75"/>
    </row>
    <row r="1303" spans="2:7" ht="12.75" customHeight="1" x14ac:dyDescent="0.2">
      <c r="B1303" s="391"/>
      <c r="C1303" s="428"/>
      <c r="D1303" s="316" t="s">
        <v>471</v>
      </c>
      <c r="E1303" s="70">
        <v>30000</v>
      </c>
      <c r="F1303" s="75"/>
      <c r="G1303" s="75">
        <v>2025</v>
      </c>
    </row>
    <row r="1304" spans="2:7" ht="12.75" customHeight="1" x14ac:dyDescent="0.2">
      <c r="B1304" s="390"/>
      <c r="C1304" s="428"/>
      <c r="D1304" s="262" t="s">
        <v>134</v>
      </c>
      <c r="E1304" s="52"/>
      <c r="F1304" s="55"/>
      <c r="G1304" s="55"/>
    </row>
    <row r="1305" spans="2:7" x14ac:dyDescent="0.2">
      <c r="B1305" s="390"/>
      <c r="C1305" s="428"/>
      <c r="D1305" s="142" t="s">
        <v>460</v>
      </c>
      <c r="E1305" s="52">
        <v>90000</v>
      </c>
      <c r="F1305" s="53"/>
      <c r="G1305" s="53">
        <v>2025</v>
      </c>
    </row>
    <row r="1306" spans="2:7" x14ac:dyDescent="0.2">
      <c r="B1306" s="390"/>
      <c r="C1306" s="428"/>
      <c r="D1306" s="142" t="s">
        <v>472</v>
      </c>
      <c r="E1306" s="52">
        <v>40000</v>
      </c>
      <c r="F1306" s="53"/>
      <c r="G1306" s="53">
        <v>2025</v>
      </c>
    </row>
    <row r="1307" spans="2:7" ht="12.75" customHeight="1" x14ac:dyDescent="0.2">
      <c r="B1307" s="390"/>
      <c r="C1307" s="428"/>
      <c r="D1307" s="142" t="s">
        <v>130</v>
      </c>
      <c r="E1307" s="52">
        <v>30000</v>
      </c>
      <c r="F1307" s="377" t="s">
        <v>127</v>
      </c>
      <c r="G1307" s="377"/>
    </row>
    <row r="1308" spans="2:7" ht="12.75" customHeight="1" thickBot="1" x14ac:dyDescent="0.25">
      <c r="B1308" s="390"/>
      <c r="C1308" s="429"/>
      <c r="D1308" s="317"/>
      <c r="E1308" s="212"/>
      <c r="F1308" s="169"/>
      <c r="G1308" s="169"/>
    </row>
    <row r="1309" spans="2:7" ht="13.5" thickBot="1" x14ac:dyDescent="0.25">
      <c r="B1309" s="402"/>
      <c r="C1309" s="23" t="s">
        <v>102</v>
      </c>
      <c r="D1309" s="104"/>
      <c r="E1309" s="91">
        <f>E1305+E1306+E1307+E1303</f>
        <v>190000</v>
      </c>
      <c r="F1309" s="114"/>
      <c r="G1309" s="114"/>
    </row>
    <row r="1310" spans="2:7" ht="12.75" customHeight="1" x14ac:dyDescent="0.2">
      <c r="B1310" s="402">
        <v>89</v>
      </c>
      <c r="C1310" s="434" t="s">
        <v>143</v>
      </c>
      <c r="D1310" s="108" t="s">
        <v>125</v>
      </c>
      <c r="E1310" s="82"/>
      <c r="F1310" s="83"/>
      <c r="G1310" s="83"/>
    </row>
    <row r="1311" spans="2:7" ht="22.9" customHeight="1" x14ac:dyDescent="0.2">
      <c r="B1311" s="402"/>
      <c r="C1311" s="435"/>
      <c r="D1311" s="112" t="s">
        <v>173</v>
      </c>
      <c r="E1311" s="300" t="s">
        <v>205</v>
      </c>
      <c r="F1311" s="75"/>
      <c r="G1311" s="75">
        <v>2025</v>
      </c>
    </row>
    <row r="1312" spans="2:7" ht="12.75" customHeight="1" x14ac:dyDescent="0.2">
      <c r="B1312" s="402"/>
      <c r="C1312" s="435"/>
      <c r="D1312" s="73" t="s">
        <v>326</v>
      </c>
      <c r="E1312" s="52">
        <v>50000</v>
      </c>
      <c r="F1312" s="55"/>
      <c r="G1312" s="55">
        <v>2025</v>
      </c>
    </row>
    <row r="1313" spans="2:7" ht="12.75" customHeight="1" x14ac:dyDescent="0.2">
      <c r="B1313" s="402"/>
      <c r="C1313" s="435"/>
      <c r="D1313" s="74" t="s">
        <v>140</v>
      </c>
      <c r="E1313" s="52"/>
      <c r="F1313" s="55"/>
      <c r="G1313" s="55"/>
    </row>
    <row r="1314" spans="2:7" ht="12.75" customHeight="1" x14ac:dyDescent="0.2">
      <c r="B1314" s="402"/>
      <c r="C1314" s="435"/>
      <c r="D1314" s="73" t="s">
        <v>207</v>
      </c>
      <c r="E1314" s="52">
        <v>20000</v>
      </c>
      <c r="F1314" s="55"/>
      <c r="G1314" s="55">
        <v>2025</v>
      </c>
    </row>
    <row r="1315" spans="2:7" ht="12.75" customHeight="1" x14ac:dyDescent="0.2">
      <c r="B1315" s="402"/>
      <c r="C1315" s="435"/>
      <c r="D1315" s="262" t="s">
        <v>134</v>
      </c>
      <c r="E1315" s="52"/>
      <c r="F1315" s="55"/>
      <c r="G1315" s="55"/>
    </row>
    <row r="1316" spans="2:7" ht="12.75" customHeight="1" x14ac:dyDescent="0.2">
      <c r="B1316" s="402"/>
      <c r="C1316" s="435"/>
      <c r="D1316" s="84" t="s">
        <v>163</v>
      </c>
      <c r="E1316" s="52">
        <v>35000</v>
      </c>
      <c r="F1316" s="55"/>
      <c r="G1316" s="55">
        <v>2025</v>
      </c>
    </row>
    <row r="1317" spans="2:7" ht="12.75" customHeight="1" x14ac:dyDescent="0.2">
      <c r="B1317" s="402"/>
      <c r="C1317" s="435"/>
      <c r="D1317" s="84" t="s">
        <v>327</v>
      </c>
      <c r="E1317" s="52">
        <v>3000</v>
      </c>
      <c r="F1317" s="55"/>
      <c r="G1317" s="55">
        <v>2025</v>
      </c>
    </row>
    <row r="1318" spans="2:7" ht="12.75" customHeight="1" x14ac:dyDescent="0.2">
      <c r="B1318" s="402"/>
      <c r="C1318" s="435"/>
      <c r="D1318" s="84" t="s">
        <v>478</v>
      </c>
      <c r="E1318" s="52">
        <v>75000</v>
      </c>
      <c r="F1318" s="55"/>
      <c r="G1318" s="55">
        <v>2025</v>
      </c>
    </row>
    <row r="1319" spans="2:7" ht="12.75" customHeight="1" x14ac:dyDescent="0.2">
      <c r="B1319" s="402"/>
      <c r="C1319" s="435"/>
      <c r="D1319" s="73" t="s">
        <v>126</v>
      </c>
      <c r="E1319" s="138">
        <v>35000</v>
      </c>
      <c r="F1319" s="385" t="s">
        <v>127</v>
      </c>
      <c r="G1319" s="385"/>
    </row>
    <row r="1320" spans="2:7" ht="12.75" customHeight="1" thickBot="1" x14ac:dyDescent="0.25">
      <c r="B1320" s="402"/>
      <c r="C1320" s="436"/>
      <c r="D1320" s="203"/>
      <c r="E1320" s="229"/>
      <c r="F1320" s="88"/>
      <c r="G1320" s="66"/>
    </row>
    <row r="1321" spans="2:7" ht="13.5" thickBot="1" x14ac:dyDescent="0.25">
      <c r="B1321" s="403"/>
      <c r="C1321" s="16" t="s">
        <v>102</v>
      </c>
      <c r="D1321" s="291"/>
      <c r="E1321" s="155">
        <f>E1314+E1316+E1317+E1319+E1312+E1318</f>
        <v>218000</v>
      </c>
      <c r="F1321" s="123"/>
      <c r="G1321" s="123"/>
    </row>
    <row r="1322" spans="2:7" x14ac:dyDescent="0.2">
      <c r="B1322" s="389">
        <v>90</v>
      </c>
      <c r="C1322" s="397" t="s">
        <v>144</v>
      </c>
      <c r="D1322" s="108" t="s">
        <v>125</v>
      </c>
      <c r="E1322" s="82"/>
      <c r="F1322" s="83"/>
      <c r="G1322" s="83"/>
    </row>
    <row r="1323" spans="2:7" x14ac:dyDescent="0.2">
      <c r="B1323" s="390"/>
      <c r="C1323" s="398"/>
      <c r="D1323" s="112" t="s">
        <v>338</v>
      </c>
      <c r="E1323" s="70">
        <v>40000</v>
      </c>
      <c r="F1323" s="75"/>
      <c r="G1323" s="75">
        <v>2025</v>
      </c>
    </row>
    <row r="1324" spans="2:7" ht="22.5" x14ac:dyDescent="0.2">
      <c r="B1324" s="390"/>
      <c r="C1324" s="398"/>
      <c r="D1324" s="112" t="s">
        <v>173</v>
      </c>
      <c r="E1324" s="300" t="s">
        <v>205</v>
      </c>
      <c r="F1324" s="75"/>
      <c r="G1324" s="75">
        <v>2025</v>
      </c>
    </row>
    <row r="1325" spans="2:7" x14ac:dyDescent="0.2">
      <c r="B1325" s="390"/>
      <c r="C1325" s="398"/>
      <c r="D1325" s="74" t="s">
        <v>140</v>
      </c>
      <c r="E1325" s="52"/>
      <c r="F1325" s="55"/>
      <c r="G1325" s="55"/>
    </row>
    <row r="1326" spans="2:7" x14ac:dyDescent="0.2">
      <c r="B1326" s="390"/>
      <c r="C1326" s="398"/>
      <c r="D1326" s="84" t="s">
        <v>207</v>
      </c>
      <c r="E1326" s="52">
        <v>20000</v>
      </c>
      <c r="F1326" s="55"/>
      <c r="G1326" s="55">
        <v>2025</v>
      </c>
    </row>
    <row r="1327" spans="2:7" x14ac:dyDescent="0.2">
      <c r="B1327" s="390"/>
      <c r="C1327" s="398"/>
      <c r="D1327" s="54" t="s">
        <v>134</v>
      </c>
      <c r="E1327" s="52"/>
      <c r="F1327" s="85"/>
      <c r="G1327" s="55"/>
    </row>
    <row r="1328" spans="2:7" x14ac:dyDescent="0.2">
      <c r="B1328" s="390"/>
      <c r="C1328" s="398"/>
      <c r="D1328" s="43" t="s">
        <v>209</v>
      </c>
      <c r="E1328" s="127">
        <v>50000</v>
      </c>
      <c r="F1328" s="85"/>
      <c r="G1328" s="158">
        <v>2025</v>
      </c>
    </row>
    <row r="1329" spans="2:7" x14ac:dyDescent="0.2">
      <c r="B1329" s="390"/>
      <c r="C1329" s="398"/>
      <c r="D1329" s="136" t="s">
        <v>163</v>
      </c>
      <c r="E1329" s="127">
        <v>35000</v>
      </c>
      <c r="F1329" s="85"/>
      <c r="G1329" s="158">
        <v>2025</v>
      </c>
    </row>
    <row r="1330" spans="2:7" x14ac:dyDescent="0.2">
      <c r="B1330" s="390"/>
      <c r="C1330" s="398"/>
      <c r="D1330" s="136" t="s">
        <v>327</v>
      </c>
      <c r="E1330" s="127">
        <v>3000</v>
      </c>
      <c r="F1330" s="85"/>
      <c r="G1330" s="158">
        <v>2025</v>
      </c>
    </row>
    <row r="1331" spans="2:7" ht="12.75" customHeight="1" x14ac:dyDescent="0.2">
      <c r="B1331" s="390"/>
      <c r="C1331" s="398"/>
      <c r="D1331" s="318" t="s">
        <v>328</v>
      </c>
      <c r="E1331" s="127">
        <v>8000</v>
      </c>
      <c r="F1331" s="55"/>
      <c r="G1331" s="158">
        <v>2025</v>
      </c>
    </row>
    <row r="1332" spans="2:7" x14ac:dyDescent="0.2">
      <c r="B1332" s="390"/>
      <c r="C1332" s="398"/>
      <c r="D1332" s="84" t="s">
        <v>130</v>
      </c>
      <c r="E1332" s="52">
        <v>30000</v>
      </c>
      <c r="F1332" s="373" t="s">
        <v>127</v>
      </c>
      <c r="G1332" s="374"/>
    </row>
    <row r="1333" spans="2:7" ht="13.5" thickBot="1" x14ac:dyDescent="0.25">
      <c r="B1333" s="390"/>
      <c r="C1333" s="456"/>
      <c r="D1333" s="101"/>
      <c r="E1333" s="267"/>
      <c r="F1333" s="66"/>
      <c r="G1333" s="319"/>
    </row>
    <row r="1334" spans="2:7" ht="13.5" thickBot="1" x14ac:dyDescent="0.25">
      <c r="B1334" s="394"/>
      <c r="C1334" s="22" t="s">
        <v>102</v>
      </c>
      <c r="D1334" s="79" t="s">
        <v>152</v>
      </c>
      <c r="E1334" s="80">
        <f>E1323+E1326+E1328+E1329+E1330+E1331+E1332</f>
        <v>186000</v>
      </c>
      <c r="F1334" s="81"/>
      <c r="G1334" s="81"/>
    </row>
    <row r="1335" spans="2:7" ht="12.75" customHeight="1" x14ac:dyDescent="0.2">
      <c r="B1335" s="404">
        <v>91</v>
      </c>
      <c r="C1335" s="401" t="s">
        <v>90</v>
      </c>
      <c r="D1335" s="108" t="s">
        <v>125</v>
      </c>
      <c r="E1335" s="82"/>
      <c r="F1335" s="83"/>
      <c r="G1335" s="83"/>
    </row>
    <row r="1336" spans="2:7" ht="12.75" customHeight="1" x14ac:dyDescent="0.2">
      <c r="B1336" s="405"/>
      <c r="C1336" s="401"/>
      <c r="D1336" s="112" t="s">
        <v>169</v>
      </c>
      <c r="E1336" s="70">
        <v>10000</v>
      </c>
      <c r="F1336" s="75"/>
      <c r="G1336" s="75">
        <v>2025</v>
      </c>
    </row>
    <row r="1337" spans="2:7" ht="13.9" customHeight="1" x14ac:dyDescent="0.2">
      <c r="B1337" s="405"/>
      <c r="C1337" s="401"/>
      <c r="D1337" s="112" t="s">
        <v>329</v>
      </c>
      <c r="E1337" s="70">
        <v>50000</v>
      </c>
      <c r="F1337" s="75"/>
      <c r="G1337" s="75">
        <v>2025</v>
      </c>
    </row>
    <row r="1338" spans="2:7" ht="23.45" customHeight="1" x14ac:dyDescent="0.2">
      <c r="B1338" s="405"/>
      <c r="C1338" s="401"/>
      <c r="D1338" s="112" t="s">
        <v>173</v>
      </c>
      <c r="E1338" s="300" t="s">
        <v>205</v>
      </c>
      <c r="F1338" s="75"/>
      <c r="G1338" s="75">
        <v>2025</v>
      </c>
    </row>
    <row r="1339" spans="2:7" ht="12.75" customHeight="1" x14ac:dyDescent="0.2">
      <c r="B1339" s="405"/>
      <c r="C1339" s="401"/>
      <c r="D1339" s="112" t="s">
        <v>330</v>
      </c>
      <c r="E1339" s="70">
        <v>50000</v>
      </c>
      <c r="F1339" s="75"/>
      <c r="G1339" s="75">
        <v>2025</v>
      </c>
    </row>
    <row r="1340" spans="2:7" ht="12.75" customHeight="1" x14ac:dyDescent="0.2">
      <c r="B1340" s="405"/>
      <c r="C1340" s="401"/>
      <c r="D1340" s="74" t="s">
        <v>140</v>
      </c>
      <c r="E1340" s="52"/>
      <c r="F1340" s="55"/>
      <c r="G1340" s="55"/>
    </row>
    <row r="1341" spans="2:7" ht="12.75" customHeight="1" x14ac:dyDescent="0.2">
      <c r="B1341" s="405"/>
      <c r="C1341" s="401"/>
      <c r="D1341" s="73" t="s">
        <v>183</v>
      </c>
      <c r="E1341" s="52">
        <v>20000</v>
      </c>
      <c r="F1341" s="55"/>
      <c r="G1341" s="55">
        <v>2025</v>
      </c>
    </row>
    <row r="1342" spans="2:7" ht="12.75" customHeight="1" x14ac:dyDescent="0.2">
      <c r="B1342" s="405"/>
      <c r="C1342" s="401"/>
      <c r="D1342" s="54" t="s">
        <v>134</v>
      </c>
      <c r="E1342" s="52"/>
      <c r="F1342" s="55"/>
      <c r="G1342" s="55"/>
    </row>
    <row r="1343" spans="2:7" ht="12.75" customHeight="1" x14ac:dyDescent="0.2">
      <c r="B1343" s="405"/>
      <c r="C1343" s="401"/>
      <c r="D1343" s="56" t="s">
        <v>432</v>
      </c>
      <c r="E1343" s="57">
        <v>155834</v>
      </c>
      <c r="F1343" s="85" t="s">
        <v>360</v>
      </c>
      <c r="G1343" s="55"/>
    </row>
    <row r="1344" spans="2:7" ht="12.75" customHeight="1" x14ac:dyDescent="0.2">
      <c r="B1344" s="406"/>
      <c r="C1344" s="401"/>
      <c r="D1344" s="84" t="s">
        <v>130</v>
      </c>
      <c r="E1344" s="52">
        <v>30000</v>
      </c>
      <c r="F1344" s="377" t="s">
        <v>127</v>
      </c>
      <c r="G1344" s="377"/>
    </row>
    <row r="1345" spans="2:7" ht="12.75" customHeight="1" thickBot="1" x14ac:dyDescent="0.25">
      <c r="B1345" s="406"/>
      <c r="C1345" s="401"/>
      <c r="D1345" s="101"/>
      <c r="E1345" s="65"/>
      <c r="F1345" s="66"/>
      <c r="G1345" s="66"/>
    </row>
    <row r="1346" spans="2:7" ht="13.5" thickBot="1" x14ac:dyDescent="0.25">
      <c r="B1346" s="403"/>
      <c r="C1346" s="16" t="s">
        <v>102</v>
      </c>
      <c r="D1346" s="104"/>
      <c r="E1346" s="91">
        <f>E1336+E1337+E1339+E1341+E1344</f>
        <v>160000</v>
      </c>
      <c r="F1346" s="114"/>
      <c r="G1346" s="114"/>
    </row>
    <row r="1347" spans="2:7" ht="12.75" customHeight="1" x14ac:dyDescent="0.2">
      <c r="B1347" s="405">
        <v>92</v>
      </c>
      <c r="C1347" s="400" t="s">
        <v>74</v>
      </c>
      <c r="D1347" s="108" t="s">
        <v>125</v>
      </c>
      <c r="E1347" s="82"/>
      <c r="F1347" s="83"/>
      <c r="G1347" s="83"/>
    </row>
    <row r="1348" spans="2:7" ht="12.75" customHeight="1" x14ac:dyDescent="0.2">
      <c r="B1348" s="405"/>
      <c r="C1348" s="401"/>
      <c r="D1348" s="112" t="s">
        <v>584</v>
      </c>
      <c r="E1348" s="70">
        <v>3776</v>
      </c>
      <c r="F1348" s="75" t="s">
        <v>540</v>
      </c>
      <c r="G1348" s="320">
        <v>2025</v>
      </c>
    </row>
    <row r="1349" spans="2:7" ht="12.75" customHeight="1" x14ac:dyDescent="0.2">
      <c r="B1349" s="405"/>
      <c r="C1349" s="401"/>
      <c r="D1349" s="84" t="s">
        <v>169</v>
      </c>
      <c r="E1349" s="52">
        <v>10000</v>
      </c>
      <c r="F1349" s="55"/>
      <c r="G1349" s="321">
        <v>2025</v>
      </c>
    </row>
    <row r="1350" spans="2:7" ht="23.45" customHeight="1" x14ac:dyDescent="0.2">
      <c r="B1350" s="405"/>
      <c r="C1350" s="401"/>
      <c r="D1350" s="151" t="s">
        <v>173</v>
      </c>
      <c r="E1350" s="366" t="s">
        <v>205</v>
      </c>
      <c r="F1350" s="55"/>
      <c r="G1350" s="55">
        <v>2025</v>
      </c>
    </row>
    <row r="1351" spans="2:7" ht="12.75" customHeight="1" x14ac:dyDescent="0.2">
      <c r="B1351" s="405"/>
      <c r="C1351" s="401"/>
      <c r="D1351" s="84" t="s">
        <v>220</v>
      </c>
      <c r="E1351" s="367"/>
      <c r="F1351" s="55"/>
      <c r="G1351" s="55">
        <v>2025</v>
      </c>
    </row>
    <row r="1352" spans="2:7" ht="12.75" customHeight="1" x14ac:dyDescent="0.2">
      <c r="B1352" s="405"/>
      <c r="C1352" s="401"/>
      <c r="D1352" s="74" t="s">
        <v>140</v>
      </c>
      <c r="E1352" s="52"/>
      <c r="F1352" s="55"/>
      <c r="G1352" s="55"/>
    </row>
    <row r="1353" spans="2:7" ht="12.75" customHeight="1" x14ac:dyDescent="0.2">
      <c r="B1353" s="405"/>
      <c r="C1353" s="401"/>
      <c r="D1353" s="73" t="s">
        <v>508</v>
      </c>
      <c r="E1353" s="52">
        <v>2634</v>
      </c>
      <c r="F1353" s="55" t="s">
        <v>496</v>
      </c>
      <c r="G1353" s="55">
        <v>2025</v>
      </c>
    </row>
    <row r="1354" spans="2:7" ht="12.75" customHeight="1" x14ac:dyDescent="0.2">
      <c r="B1354" s="405"/>
      <c r="C1354" s="401"/>
      <c r="D1354" s="322" t="s">
        <v>380</v>
      </c>
      <c r="E1354" s="57">
        <v>18000</v>
      </c>
      <c r="F1354" s="85" t="s">
        <v>360</v>
      </c>
      <c r="G1354" s="55"/>
    </row>
    <row r="1355" spans="2:7" ht="12.75" customHeight="1" x14ac:dyDescent="0.2">
      <c r="B1355" s="405"/>
      <c r="C1355" s="401"/>
      <c r="D1355" s="54" t="s">
        <v>134</v>
      </c>
      <c r="E1355" s="52"/>
      <c r="F1355" s="55"/>
      <c r="G1355" s="55"/>
    </row>
    <row r="1356" spans="2:7" ht="12.75" customHeight="1" x14ac:dyDescent="0.2">
      <c r="B1356" s="405"/>
      <c r="C1356" s="401"/>
      <c r="D1356" s="84" t="s">
        <v>506</v>
      </c>
      <c r="E1356" s="52">
        <v>597</v>
      </c>
      <c r="F1356" s="181" t="s">
        <v>540</v>
      </c>
      <c r="G1356" s="55">
        <v>2025</v>
      </c>
    </row>
    <row r="1357" spans="2:7" ht="12.75" customHeight="1" x14ac:dyDescent="0.2">
      <c r="B1357" s="405"/>
      <c r="C1357" s="401"/>
      <c r="D1357" s="56" t="s">
        <v>433</v>
      </c>
      <c r="E1357" s="57">
        <v>21200</v>
      </c>
      <c r="F1357" s="368" t="s">
        <v>360</v>
      </c>
      <c r="G1357" s="55"/>
    </row>
    <row r="1358" spans="2:7" ht="12.75" customHeight="1" x14ac:dyDescent="0.2">
      <c r="B1358" s="405"/>
      <c r="C1358" s="401"/>
      <c r="D1358" s="56" t="s">
        <v>284</v>
      </c>
      <c r="E1358" s="57">
        <v>40000</v>
      </c>
      <c r="F1358" s="369"/>
      <c r="G1358" s="55"/>
    </row>
    <row r="1359" spans="2:7" ht="12.75" customHeight="1" x14ac:dyDescent="0.2">
      <c r="B1359" s="405"/>
      <c r="C1359" s="401"/>
      <c r="D1359" s="84" t="s">
        <v>208</v>
      </c>
      <c r="E1359" s="52">
        <v>61000</v>
      </c>
      <c r="F1359" s="55"/>
      <c r="G1359" s="55">
        <v>2025</v>
      </c>
    </row>
    <row r="1360" spans="2:7" ht="12.75" customHeight="1" x14ac:dyDescent="0.2">
      <c r="B1360" s="405"/>
      <c r="C1360" s="401"/>
      <c r="D1360" s="84" t="s">
        <v>331</v>
      </c>
      <c r="E1360" s="52">
        <v>8000</v>
      </c>
      <c r="F1360" s="55"/>
      <c r="G1360" s="55">
        <v>2025</v>
      </c>
    </row>
    <row r="1361" spans="2:7" ht="12.75" customHeight="1" x14ac:dyDescent="0.2">
      <c r="B1361" s="405"/>
      <c r="C1361" s="401"/>
      <c r="D1361" s="54" t="s">
        <v>141</v>
      </c>
      <c r="E1361" s="52"/>
      <c r="F1361" s="85"/>
      <c r="G1361" s="55"/>
    </row>
    <row r="1362" spans="2:7" ht="15.6" customHeight="1" x14ac:dyDescent="0.2">
      <c r="B1362" s="405"/>
      <c r="C1362" s="401"/>
      <c r="D1362" s="151" t="s">
        <v>461</v>
      </c>
      <c r="E1362" s="52">
        <v>22000</v>
      </c>
      <c r="F1362" s="85"/>
      <c r="G1362" s="55">
        <v>2025</v>
      </c>
    </row>
    <row r="1363" spans="2:7" ht="12.75" customHeight="1" x14ac:dyDescent="0.2">
      <c r="B1363" s="405"/>
      <c r="C1363" s="401"/>
      <c r="D1363" s="84" t="s">
        <v>130</v>
      </c>
      <c r="E1363" s="52">
        <v>70000</v>
      </c>
      <c r="F1363" s="377" t="s">
        <v>127</v>
      </c>
      <c r="G1363" s="377"/>
    </row>
    <row r="1364" spans="2:7" ht="12.75" customHeight="1" thickBot="1" x14ac:dyDescent="0.25">
      <c r="B1364" s="405"/>
      <c r="C1364" s="401"/>
      <c r="D1364" s="86"/>
      <c r="E1364" s="229"/>
      <c r="F1364" s="88"/>
      <c r="G1364" s="88"/>
    </row>
    <row r="1365" spans="2:7" ht="13.5" thickBot="1" x14ac:dyDescent="0.25">
      <c r="B1365" s="392"/>
      <c r="C1365" s="16" t="s">
        <v>102</v>
      </c>
      <c r="D1365" s="104"/>
      <c r="E1365" s="311">
        <f>E1349+E1351+E1359+E1360+E1363+E1362</f>
        <v>171000</v>
      </c>
      <c r="F1365" s="92"/>
      <c r="G1365" s="92"/>
    </row>
    <row r="1366" spans="2:7" x14ac:dyDescent="0.2">
      <c r="B1366" s="404">
        <v>93</v>
      </c>
      <c r="C1366" s="400" t="s">
        <v>50</v>
      </c>
      <c r="D1366" s="108" t="s">
        <v>125</v>
      </c>
      <c r="E1366" s="82"/>
      <c r="F1366" s="323"/>
      <c r="G1366" s="83"/>
    </row>
    <row r="1367" spans="2:7" x14ac:dyDescent="0.2">
      <c r="B1367" s="406"/>
      <c r="C1367" s="401"/>
      <c r="D1367" s="43" t="s">
        <v>169</v>
      </c>
      <c r="E1367" s="52">
        <v>10000</v>
      </c>
      <c r="F1367" s="324"/>
      <c r="G1367" s="55">
        <v>2025</v>
      </c>
    </row>
    <row r="1368" spans="2:7" ht="12.75" customHeight="1" x14ac:dyDescent="0.2">
      <c r="B1368" s="406"/>
      <c r="C1368" s="401"/>
      <c r="D1368" s="54" t="s">
        <v>134</v>
      </c>
      <c r="E1368" s="52"/>
      <c r="F1368" s="55"/>
      <c r="G1368" s="55"/>
    </row>
    <row r="1369" spans="2:7" ht="12.75" customHeight="1" x14ac:dyDescent="0.2">
      <c r="B1369" s="406"/>
      <c r="C1369" s="401"/>
      <c r="D1369" s="84" t="s">
        <v>523</v>
      </c>
      <c r="E1369" s="52">
        <v>303</v>
      </c>
      <c r="F1369" s="55" t="s">
        <v>496</v>
      </c>
      <c r="G1369" s="55">
        <v>2025</v>
      </c>
    </row>
    <row r="1370" spans="2:7" ht="12.75" customHeight="1" x14ac:dyDescent="0.2">
      <c r="B1370" s="406"/>
      <c r="C1370" s="401"/>
      <c r="D1370" s="84" t="s">
        <v>332</v>
      </c>
      <c r="E1370" s="52">
        <v>160000</v>
      </c>
      <c r="F1370" s="55"/>
      <c r="G1370" s="55">
        <v>2025</v>
      </c>
    </row>
    <row r="1371" spans="2:7" x14ac:dyDescent="0.2">
      <c r="B1371" s="406"/>
      <c r="C1371" s="401"/>
      <c r="D1371" s="84" t="s">
        <v>130</v>
      </c>
      <c r="E1371" s="52">
        <v>30000</v>
      </c>
      <c r="F1371" s="377" t="s">
        <v>127</v>
      </c>
      <c r="G1371" s="377"/>
    </row>
    <row r="1372" spans="2:7" ht="13.5" thickBot="1" x14ac:dyDescent="0.25">
      <c r="B1372" s="392"/>
      <c r="C1372" s="401"/>
      <c r="D1372" s="178"/>
      <c r="E1372" s="179"/>
      <c r="F1372" s="58"/>
      <c r="G1372" s="58"/>
    </row>
    <row r="1373" spans="2:7" ht="13.5" thickBot="1" x14ac:dyDescent="0.25">
      <c r="B1373" s="392"/>
      <c r="C1373" s="16" t="s">
        <v>102</v>
      </c>
      <c r="D1373" s="269"/>
      <c r="E1373" s="275">
        <f>E1370+E1367+E1371</f>
        <v>200000</v>
      </c>
      <c r="F1373" s="69"/>
      <c r="G1373" s="69"/>
    </row>
    <row r="1374" spans="2:7" x14ac:dyDescent="0.2">
      <c r="B1374" s="404">
        <v>94</v>
      </c>
      <c r="C1374" s="400" t="s">
        <v>51</v>
      </c>
      <c r="D1374" s="40" t="s">
        <v>125</v>
      </c>
      <c r="E1374" s="82"/>
      <c r="F1374" s="325"/>
      <c r="G1374" s="83"/>
    </row>
    <row r="1375" spans="2:7" ht="22.5" x14ac:dyDescent="0.2">
      <c r="B1375" s="405"/>
      <c r="C1375" s="401"/>
      <c r="D1375" s="46" t="s">
        <v>333</v>
      </c>
      <c r="E1375" s="300" t="s">
        <v>334</v>
      </c>
      <c r="F1375" s="60"/>
      <c r="G1375" s="75">
        <v>2025</v>
      </c>
    </row>
    <row r="1376" spans="2:7" x14ac:dyDescent="0.2">
      <c r="B1376" s="405"/>
      <c r="C1376" s="401"/>
      <c r="D1376" s="74" t="s">
        <v>140</v>
      </c>
      <c r="E1376" s="52"/>
      <c r="F1376" s="85"/>
      <c r="G1376" s="55"/>
    </row>
    <row r="1377" spans="2:7" x14ac:dyDescent="0.2">
      <c r="B1377" s="405"/>
      <c r="C1377" s="401"/>
      <c r="D1377" s="84" t="s">
        <v>569</v>
      </c>
      <c r="E1377" s="52">
        <v>2794</v>
      </c>
      <c r="F1377" s="53" t="s">
        <v>540</v>
      </c>
      <c r="G1377" s="53">
        <v>2025</v>
      </c>
    </row>
    <row r="1378" spans="2:7" x14ac:dyDescent="0.2">
      <c r="B1378" s="405"/>
      <c r="C1378" s="401"/>
      <c r="D1378" s="54" t="s">
        <v>134</v>
      </c>
      <c r="E1378" s="52"/>
      <c r="F1378" s="55"/>
      <c r="G1378" s="55"/>
    </row>
    <row r="1379" spans="2:7" x14ac:dyDescent="0.2">
      <c r="B1379" s="405"/>
      <c r="C1379" s="401"/>
      <c r="D1379" s="84" t="s">
        <v>160</v>
      </c>
      <c r="E1379" s="52">
        <v>12000</v>
      </c>
      <c r="F1379" s="55"/>
      <c r="G1379" s="55">
        <v>2025</v>
      </c>
    </row>
    <row r="1380" spans="2:7" ht="12.75" customHeight="1" x14ac:dyDescent="0.2">
      <c r="B1380" s="405"/>
      <c r="C1380" s="401"/>
      <c r="D1380" s="84" t="s">
        <v>335</v>
      </c>
      <c r="E1380" s="52">
        <v>25000</v>
      </c>
      <c r="F1380" s="55"/>
      <c r="G1380" s="55">
        <v>2025</v>
      </c>
    </row>
    <row r="1381" spans="2:7" ht="12.75" customHeight="1" x14ac:dyDescent="0.2">
      <c r="B1381" s="405"/>
      <c r="C1381" s="401"/>
      <c r="D1381" s="84" t="s">
        <v>130</v>
      </c>
      <c r="E1381" s="52">
        <v>40000</v>
      </c>
      <c r="F1381" s="377" t="s">
        <v>127</v>
      </c>
      <c r="G1381" s="377"/>
    </row>
    <row r="1382" spans="2:7" ht="13.5" thickBot="1" x14ac:dyDescent="0.25">
      <c r="B1382" s="405"/>
      <c r="C1382" s="401"/>
      <c r="D1382" s="86"/>
      <c r="E1382" s="229"/>
      <c r="F1382" s="88"/>
      <c r="G1382" s="88"/>
    </row>
    <row r="1383" spans="2:7" ht="13.5" thickBot="1" x14ac:dyDescent="0.25">
      <c r="B1383" s="403"/>
      <c r="C1383" s="16" t="s">
        <v>102</v>
      </c>
      <c r="D1383" s="104"/>
      <c r="E1383" s="311">
        <f>E1380+E1381+E1379</f>
        <v>77000</v>
      </c>
      <c r="F1383" s="92"/>
      <c r="G1383" s="92"/>
    </row>
    <row r="1384" spans="2:7" x14ac:dyDescent="0.2">
      <c r="B1384" s="389">
        <v>95</v>
      </c>
      <c r="C1384" s="395" t="s">
        <v>91</v>
      </c>
      <c r="D1384" s="40" t="s">
        <v>125</v>
      </c>
      <c r="E1384" s="326"/>
      <c r="F1384" s="325"/>
      <c r="G1384" s="83"/>
    </row>
    <row r="1385" spans="2:7" ht="25.5" x14ac:dyDescent="0.2">
      <c r="B1385" s="390"/>
      <c r="C1385" s="396"/>
      <c r="D1385" s="43" t="s">
        <v>457</v>
      </c>
      <c r="E1385" s="44">
        <v>30000</v>
      </c>
      <c r="F1385" s="55"/>
      <c r="G1385" s="55">
        <v>2025</v>
      </c>
    </row>
    <row r="1386" spans="2:7" x14ac:dyDescent="0.2">
      <c r="B1386" s="390"/>
      <c r="C1386" s="396"/>
      <c r="D1386" s="43"/>
      <c r="E1386" s="44"/>
      <c r="F1386" s="55"/>
      <c r="G1386" s="55"/>
    </row>
    <row r="1387" spans="2:7" x14ac:dyDescent="0.2">
      <c r="B1387" s="390"/>
      <c r="C1387" s="396"/>
      <c r="D1387" s="74" t="s">
        <v>140</v>
      </c>
      <c r="E1387" s="44"/>
      <c r="F1387" s="85"/>
      <c r="G1387" s="55"/>
    </row>
    <row r="1388" spans="2:7" x14ac:dyDescent="0.2">
      <c r="B1388" s="390"/>
      <c r="C1388" s="396"/>
      <c r="D1388" s="73" t="s">
        <v>524</v>
      </c>
      <c r="E1388" s="44">
        <v>1952</v>
      </c>
      <c r="F1388" s="55" t="s">
        <v>496</v>
      </c>
      <c r="G1388" s="55">
        <v>2025</v>
      </c>
    </row>
    <row r="1389" spans="2:7" x14ac:dyDescent="0.2">
      <c r="B1389" s="390"/>
      <c r="C1389" s="396"/>
      <c r="D1389" s="73" t="s">
        <v>585</v>
      </c>
      <c r="E1389" s="44">
        <v>5411</v>
      </c>
      <c r="F1389" s="55" t="s">
        <v>540</v>
      </c>
      <c r="G1389" s="55">
        <v>2025</v>
      </c>
    </row>
    <row r="1390" spans="2:7" x14ac:dyDescent="0.2">
      <c r="B1390" s="390"/>
      <c r="C1390" s="396"/>
      <c r="D1390" s="43" t="s">
        <v>159</v>
      </c>
      <c r="E1390" s="44">
        <v>25000</v>
      </c>
      <c r="F1390" s="55"/>
      <c r="G1390" s="55">
        <v>2025</v>
      </c>
    </row>
    <row r="1391" spans="2:7" x14ac:dyDescent="0.2">
      <c r="B1391" s="390"/>
      <c r="C1391" s="396"/>
      <c r="D1391" s="43" t="s">
        <v>207</v>
      </c>
      <c r="E1391" s="44">
        <v>20000</v>
      </c>
      <c r="F1391" s="55"/>
      <c r="G1391" s="55">
        <v>2025</v>
      </c>
    </row>
    <row r="1392" spans="2:7" x14ac:dyDescent="0.2">
      <c r="B1392" s="390"/>
      <c r="C1392" s="396"/>
      <c r="D1392" s="54" t="s">
        <v>134</v>
      </c>
      <c r="E1392" s="44"/>
      <c r="F1392" s="85"/>
      <c r="G1392" s="55"/>
    </row>
    <row r="1393" spans="2:7" x14ac:dyDescent="0.2">
      <c r="B1393" s="390"/>
      <c r="C1393" s="396"/>
      <c r="D1393" s="56" t="s">
        <v>209</v>
      </c>
      <c r="E1393" s="96">
        <v>20000</v>
      </c>
      <c r="F1393" s="368" t="s">
        <v>360</v>
      </c>
      <c r="G1393" s="55"/>
    </row>
    <row r="1394" spans="2:7" x14ac:dyDescent="0.2">
      <c r="B1394" s="390"/>
      <c r="C1394" s="396"/>
      <c r="D1394" s="56" t="s">
        <v>434</v>
      </c>
      <c r="E1394" s="96">
        <v>25000</v>
      </c>
      <c r="F1394" s="369"/>
      <c r="G1394" s="55"/>
    </row>
    <row r="1395" spans="2:7" x14ac:dyDescent="0.2">
      <c r="B1395" s="390"/>
      <c r="C1395" s="396"/>
      <c r="D1395" s="84" t="s">
        <v>164</v>
      </c>
      <c r="E1395" s="44">
        <v>25000</v>
      </c>
      <c r="F1395" s="55"/>
      <c r="G1395" s="55">
        <v>2025</v>
      </c>
    </row>
    <row r="1396" spans="2:7" x14ac:dyDescent="0.2">
      <c r="B1396" s="390"/>
      <c r="C1396" s="396"/>
      <c r="D1396" s="84" t="s">
        <v>250</v>
      </c>
      <c r="E1396" s="44">
        <v>120000</v>
      </c>
      <c r="F1396" s="55"/>
      <c r="G1396" s="55">
        <v>2025</v>
      </c>
    </row>
    <row r="1397" spans="2:7" x14ac:dyDescent="0.2">
      <c r="B1397" s="390"/>
      <c r="C1397" s="396"/>
      <c r="D1397" s="84" t="s">
        <v>336</v>
      </c>
      <c r="E1397" s="44">
        <v>5000</v>
      </c>
      <c r="F1397" s="55"/>
      <c r="G1397" s="55">
        <v>2025</v>
      </c>
    </row>
    <row r="1398" spans="2:7" x14ac:dyDescent="0.2">
      <c r="B1398" s="390"/>
      <c r="C1398" s="396"/>
      <c r="D1398" s="84" t="s">
        <v>337</v>
      </c>
      <c r="E1398" s="44">
        <v>5000</v>
      </c>
      <c r="F1398" s="55"/>
      <c r="G1398" s="55">
        <v>2025</v>
      </c>
    </row>
    <row r="1399" spans="2:7" x14ac:dyDescent="0.2">
      <c r="B1399" s="390"/>
      <c r="C1399" s="437"/>
      <c r="D1399" s="84" t="s">
        <v>130</v>
      </c>
      <c r="E1399" s="52">
        <v>50000</v>
      </c>
      <c r="F1399" s="377" t="s">
        <v>127</v>
      </c>
      <c r="G1399" s="377"/>
    </row>
    <row r="1400" spans="2:7" ht="13.5" thickBot="1" x14ac:dyDescent="0.25">
      <c r="B1400" s="390"/>
      <c r="C1400" s="437"/>
      <c r="D1400" s="86"/>
      <c r="E1400" s="120"/>
      <c r="F1400" s="66"/>
      <c r="G1400" s="66"/>
    </row>
    <row r="1401" spans="2:7" ht="13.5" thickBot="1" x14ac:dyDescent="0.25">
      <c r="B1401" s="419"/>
      <c r="C1401" s="33" t="s">
        <v>102</v>
      </c>
      <c r="D1401" s="104"/>
      <c r="E1401" s="311">
        <f>E1390+E1391+E1396+E1397+E1398+E1399+E1395+E1385</f>
        <v>280000</v>
      </c>
      <c r="F1401" s="92"/>
      <c r="G1401" s="92"/>
    </row>
    <row r="1402" spans="2:7" ht="12.75" customHeight="1" x14ac:dyDescent="0.2">
      <c r="B1402" s="407">
        <v>96</v>
      </c>
      <c r="C1402" s="411" t="s">
        <v>97</v>
      </c>
      <c r="D1402" s="40" t="s">
        <v>125</v>
      </c>
      <c r="E1402" s="82"/>
      <c r="F1402" s="83"/>
      <c r="G1402" s="83"/>
    </row>
    <row r="1403" spans="2:7" ht="12.75" customHeight="1" x14ac:dyDescent="0.2">
      <c r="B1403" s="391"/>
      <c r="C1403" s="412"/>
      <c r="D1403" s="46" t="s">
        <v>525</v>
      </c>
      <c r="E1403" s="70">
        <v>4873</v>
      </c>
      <c r="F1403" s="75" t="s">
        <v>496</v>
      </c>
      <c r="G1403" s="75">
        <v>2025</v>
      </c>
    </row>
    <row r="1404" spans="2:7" ht="12.75" customHeight="1" x14ac:dyDescent="0.2">
      <c r="B1404" s="391"/>
      <c r="C1404" s="412"/>
      <c r="D1404" s="84" t="s">
        <v>339</v>
      </c>
      <c r="E1404" s="52">
        <v>25000</v>
      </c>
      <c r="F1404" s="55"/>
      <c r="G1404" s="55">
        <v>2025</v>
      </c>
    </row>
    <row r="1405" spans="2:7" ht="25.5" x14ac:dyDescent="0.2">
      <c r="B1405" s="391"/>
      <c r="C1405" s="412"/>
      <c r="D1405" s="100" t="s">
        <v>457</v>
      </c>
      <c r="E1405" s="52">
        <v>30000</v>
      </c>
      <c r="F1405" s="55"/>
      <c r="G1405" s="55">
        <v>2025</v>
      </c>
    </row>
    <row r="1406" spans="2:7" ht="12.75" customHeight="1" x14ac:dyDescent="0.2">
      <c r="B1406" s="391"/>
      <c r="C1406" s="412"/>
      <c r="D1406" s="73" t="s">
        <v>338</v>
      </c>
      <c r="E1406" s="52">
        <v>50000</v>
      </c>
      <c r="F1406" s="55"/>
      <c r="G1406" s="55">
        <v>2025</v>
      </c>
    </row>
    <row r="1407" spans="2:7" ht="12.75" customHeight="1" x14ac:dyDescent="0.2">
      <c r="B1407" s="402"/>
      <c r="C1407" s="412"/>
      <c r="D1407" s="54" t="s">
        <v>134</v>
      </c>
      <c r="E1407" s="52"/>
      <c r="F1407" s="55"/>
      <c r="G1407" s="55"/>
    </row>
    <row r="1408" spans="2:7" ht="12.75" customHeight="1" x14ac:dyDescent="0.2">
      <c r="B1408" s="402"/>
      <c r="C1408" s="412"/>
      <c r="D1408" s="84" t="s">
        <v>332</v>
      </c>
      <c r="E1408" s="52">
        <v>180000</v>
      </c>
      <c r="F1408" s="55"/>
      <c r="G1408" s="55">
        <v>2025</v>
      </c>
    </row>
    <row r="1409" spans="2:7" ht="12.75" customHeight="1" x14ac:dyDescent="0.2">
      <c r="B1409" s="402"/>
      <c r="C1409" s="412"/>
      <c r="D1409" s="43" t="s">
        <v>311</v>
      </c>
      <c r="E1409" s="52">
        <v>35000</v>
      </c>
      <c r="F1409" s="55"/>
      <c r="G1409" s="55">
        <v>2025</v>
      </c>
    </row>
    <row r="1410" spans="2:7" ht="12.75" customHeight="1" x14ac:dyDescent="0.2">
      <c r="B1410" s="402"/>
      <c r="C1410" s="412"/>
      <c r="D1410" s="54"/>
      <c r="E1410" s="52"/>
      <c r="F1410" s="85"/>
      <c r="G1410" s="55"/>
    </row>
    <row r="1411" spans="2:7" ht="12.75" customHeight="1" x14ac:dyDescent="0.2">
      <c r="B1411" s="402"/>
      <c r="C1411" s="412"/>
      <c r="D1411" s="54" t="s">
        <v>142</v>
      </c>
      <c r="E1411" s="52"/>
      <c r="F1411" s="85"/>
      <c r="G1411" s="55"/>
    </row>
    <row r="1412" spans="2:7" ht="12.75" customHeight="1" x14ac:dyDescent="0.2">
      <c r="B1412" s="402"/>
      <c r="C1412" s="412"/>
      <c r="D1412" s="327" t="s">
        <v>435</v>
      </c>
      <c r="E1412" s="57" t="s">
        <v>239</v>
      </c>
      <c r="F1412" s="85" t="s">
        <v>360</v>
      </c>
      <c r="G1412" s="55"/>
    </row>
    <row r="1413" spans="2:7" ht="12.75" customHeight="1" x14ac:dyDescent="0.2">
      <c r="B1413" s="402"/>
      <c r="C1413" s="412"/>
      <c r="D1413" s="84" t="s">
        <v>130</v>
      </c>
      <c r="E1413" s="52">
        <v>100000</v>
      </c>
      <c r="F1413" s="377" t="s">
        <v>127</v>
      </c>
      <c r="G1413" s="377"/>
    </row>
    <row r="1414" spans="2:7" ht="12.75" customHeight="1" thickBot="1" x14ac:dyDescent="0.25">
      <c r="B1414" s="402"/>
      <c r="C1414" s="416"/>
      <c r="D1414" s="86"/>
      <c r="E1414" s="87"/>
      <c r="F1414" s="88"/>
      <c r="G1414" s="89"/>
    </row>
    <row r="1415" spans="2:7" ht="13.5" thickBot="1" x14ac:dyDescent="0.25">
      <c r="B1415" s="430"/>
      <c r="C1415" s="34" t="s">
        <v>102</v>
      </c>
      <c r="D1415" s="328"/>
      <c r="E1415" s="105">
        <f>E1404+E1406+E1408+E1409+E1413+E1405</f>
        <v>420000</v>
      </c>
      <c r="F1415" s="107"/>
      <c r="G1415" s="92"/>
    </row>
    <row r="1416" spans="2:7" x14ac:dyDescent="0.2">
      <c r="B1416" s="389">
        <v>97</v>
      </c>
      <c r="C1416" s="411" t="s">
        <v>135</v>
      </c>
      <c r="D1416" s="40" t="s">
        <v>125</v>
      </c>
      <c r="E1416" s="329"/>
      <c r="F1416" s="259"/>
      <c r="G1416" s="83"/>
    </row>
    <row r="1417" spans="2:7" x14ac:dyDescent="0.2">
      <c r="B1417" s="390"/>
      <c r="C1417" s="412"/>
      <c r="D1417" s="43" t="s">
        <v>169</v>
      </c>
      <c r="E1417" s="52">
        <v>10000</v>
      </c>
      <c r="F1417" s="53"/>
      <c r="G1417" s="75">
        <v>2025</v>
      </c>
    </row>
    <row r="1418" spans="2:7" ht="25.5" x14ac:dyDescent="0.2">
      <c r="B1418" s="390"/>
      <c r="C1418" s="412"/>
      <c r="D1418" s="43" t="s">
        <v>457</v>
      </c>
      <c r="E1418" s="52">
        <v>30000</v>
      </c>
      <c r="F1418" s="53"/>
      <c r="G1418" s="75">
        <v>2025</v>
      </c>
    </row>
    <row r="1419" spans="2:7" x14ac:dyDescent="0.2">
      <c r="B1419" s="390"/>
      <c r="C1419" s="412"/>
      <c r="D1419" s="74" t="s">
        <v>140</v>
      </c>
      <c r="E1419" s="52"/>
      <c r="F1419" s="263"/>
      <c r="G1419" s="55"/>
    </row>
    <row r="1420" spans="2:7" x14ac:dyDescent="0.2">
      <c r="B1420" s="390"/>
      <c r="C1420" s="412"/>
      <c r="D1420" s="73" t="s">
        <v>586</v>
      </c>
      <c r="E1420" s="52">
        <v>2062</v>
      </c>
      <c r="F1420" s="53" t="s">
        <v>540</v>
      </c>
      <c r="G1420" s="55">
        <v>2025</v>
      </c>
    </row>
    <row r="1421" spans="2:7" x14ac:dyDescent="0.2">
      <c r="B1421" s="390"/>
      <c r="C1421" s="412"/>
      <c r="D1421" s="84" t="s">
        <v>340</v>
      </c>
      <c r="E1421" s="52">
        <v>40000</v>
      </c>
      <c r="F1421" s="263"/>
      <c r="G1421" s="55">
        <v>2025</v>
      </c>
    </row>
    <row r="1422" spans="2:7" x14ac:dyDescent="0.2">
      <c r="B1422" s="390"/>
      <c r="C1422" s="412"/>
      <c r="D1422" s="54" t="s">
        <v>134</v>
      </c>
      <c r="E1422" s="52"/>
      <c r="F1422" s="263"/>
      <c r="G1422" s="55"/>
    </row>
    <row r="1423" spans="2:7" x14ac:dyDescent="0.2">
      <c r="B1423" s="390"/>
      <c r="C1423" s="412"/>
      <c r="D1423" s="56" t="s">
        <v>436</v>
      </c>
      <c r="E1423" s="57">
        <v>5000</v>
      </c>
      <c r="F1423" s="371" t="s">
        <v>360</v>
      </c>
      <c r="G1423" s="55"/>
    </row>
    <row r="1424" spans="2:7" x14ac:dyDescent="0.2">
      <c r="B1424" s="390"/>
      <c r="C1424" s="412"/>
      <c r="D1424" s="56" t="s">
        <v>437</v>
      </c>
      <c r="E1424" s="57">
        <v>135000</v>
      </c>
      <c r="F1424" s="372"/>
      <c r="G1424" s="55"/>
    </row>
    <row r="1425" spans="2:7" x14ac:dyDescent="0.2">
      <c r="B1425" s="390"/>
      <c r="C1425" s="412"/>
      <c r="D1425" s="43" t="s">
        <v>341</v>
      </c>
      <c r="E1425" s="52">
        <v>30000</v>
      </c>
      <c r="F1425" s="53"/>
      <c r="G1425" s="55">
        <v>2025</v>
      </c>
    </row>
    <row r="1426" spans="2:7" x14ac:dyDescent="0.2">
      <c r="B1426" s="390"/>
      <c r="C1426" s="412"/>
      <c r="D1426" s="61" t="s">
        <v>136</v>
      </c>
      <c r="E1426" s="52">
        <v>40000</v>
      </c>
      <c r="F1426" s="388" t="s">
        <v>127</v>
      </c>
      <c r="G1426" s="388"/>
    </row>
    <row r="1427" spans="2:7" ht="13.5" thickBot="1" x14ac:dyDescent="0.25">
      <c r="B1427" s="390"/>
      <c r="C1427" s="416"/>
      <c r="D1427" s="101"/>
      <c r="E1427" s="330"/>
      <c r="F1427" s="103"/>
      <c r="G1427" s="319"/>
    </row>
    <row r="1428" spans="2:7" ht="13.5" thickBot="1" x14ac:dyDescent="0.25">
      <c r="B1428" s="420"/>
      <c r="C1428" s="25" t="s">
        <v>102</v>
      </c>
      <c r="D1428" s="331"/>
      <c r="E1428" s="275">
        <f>E1421+E1425+E1426+E1418+E1417</f>
        <v>150000</v>
      </c>
      <c r="F1428" s="270"/>
      <c r="G1428" s="69"/>
    </row>
    <row r="1429" spans="2:7" x14ac:dyDescent="0.2">
      <c r="B1429" s="391">
        <v>98</v>
      </c>
      <c r="C1429" s="396" t="s">
        <v>52</v>
      </c>
      <c r="D1429" s="232" t="s">
        <v>125</v>
      </c>
      <c r="E1429" s="70"/>
      <c r="F1429" s="75"/>
      <c r="G1429" s="75"/>
    </row>
    <row r="1430" spans="2:7" ht="22.5" x14ac:dyDescent="0.2">
      <c r="B1430" s="391"/>
      <c r="C1430" s="396"/>
      <c r="D1430" s="73" t="s">
        <v>173</v>
      </c>
      <c r="E1430" s="157" t="s">
        <v>205</v>
      </c>
      <c r="F1430" s="75"/>
      <c r="G1430" s="75">
        <v>2025</v>
      </c>
    </row>
    <row r="1431" spans="2:7" x14ac:dyDescent="0.2">
      <c r="B1431" s="402"/>
      <c r="C1431" s="396"/>
      <c r="D1431" s="54" t="s">
        <v>134</v>
      </c>
      <c r="E1431" s="127"/>
      <c r="F1431" s="85"/>
      <c r="G1431" s="158"/>
    </row>
    <row r="1432" spans="2:7" x14ac:dyDescent="0.2">
      <c r="B1432" s="402"/>
      <c r="C1432" s="396"/>
      <c r="D1432" s="76" t="s">
        <v>218</v>
      </c>
      <c r="E1432" s="127">
        <v>80000</v>
      </c>
      <c r="F1432" s="85"/>
      <c r="G1432" s="158">
        <v>2025</v>
      </c>
    </row>
    <row r="1433" spans="2:7" x14ac:dyDescent="0.2">
      <c r="B1433" s="402"/>
      <c r="C1433" s="396"/>
      <c r="D1433" s="76" t="s">
        <v>311</v>
      </c>
      <c r="E1433" s="127">
        <v>35000</v>
      </c>
      <c r="F1433" s="85"/>
      <c r="G1433" s="158">
        <v>2025</v>
      </c>
    </row>
    <row r="1434" spans="2:7" x14ac:dyDescent="0.2">
      <c r="B1434" s="402"/>
      <c r="C1434" s="396"/>
      <c r="D1434" s="84" t="s">
        <v>130</v>
      </c>
      <c r="E1434" s="52">
        <v>25000</v>
      </c>
      <c r="F1434" s="373" t="s">
        <v>127</v>
      </c>
      <c r="G1434" s="374"/>
    </row>
    <row r="1435" spans="2:7" ht="13.5" thickBot="1" x14ac:dyDescent="0.25">
      <c r="B1435" s="402"/>
      <c r="C1435" s="396"/>
      <c r="D1435" s="76"/>
      <c r="E1435" s="179"/>
      <c r="F1435" s="181"/>
      <c r="G1435" s="181"/>
    </row>
    <row r="1436" spans="2:7" ht="13.5" thickBot="1" x14ac:dyDescent="0.25">
      <c r="B1436" s="392"/>
      <c r="C1436" s="24" t="s">
        <v>102</v>
      </c>
      <c r="D1436" s="332"/>
      <c r="E1436" s="286">
        <f>E1432+E1433+E1434</f>
        <v>140000</v>
      </c>
      <c r="F1436" s="81"/>
      <c r="G1436" s="81"/>
    </row>
    <row r="1437" spans="2:7" ht="12.75" customHeight="1" x14ac:dyDescent="0.2">
      <c r="B1437" s="404">
        <v>99</v>
      </c>
      <c r="C1437" s="431" t="s">
        <v>53</v>
      </c>
      <c r="D1437" s="40" t="s">
        <v>125</v>
      </c>
      <c r="E1437" s="82"/>
      <c r="F1437" s="83"/>
      <c r="G1437" s="83"/>
    </row>
    <row r="1438" spans="2:7" ht="12.75" customHeight="1" x14ac:dyDescent="0.2">
      <c r="B1438" s="405"/>
      <c r="C1438" s="432"/>
      <c r="D1438" s="48" t="s">
        <v>438</v>
      </c>
      <c r="E1438" s="49">
        <v>5000</v>
      </c>
      <c r="F1438" s="60" t="s">
        <v>360</v>
      </c>
      <c r="G1438" s="75"/>
    </row>
    <row r="1439" spans="2:7" ht="24.6" customHeight="1" x14ac:dyDescent="0.2">
      <c r="B1439" s="405"/>
      <c r="C1439" s="432"/>
      <c r="D1439" s="151" t="s">
        <v>173</v>
      </c>
      <c r="E1439" s="174" t="s">
        <v>205</v>
      </c>
      <c r="F1439" s="55"/>
      <c r="G1439" s="55">
        <v>2025</v>
      </c>
    </row>
    <row r="1440" spans="2:7" ht="12.75" customHeight="1" x14ac:dyDescent="0.2">
      <c r="B1440" s="406"/>
      <c r="C1440" s="433"/>
      <c r="D1440" s="43"/>
      <c r="E1440" s="52"/>
      <c r="F1440" s="55"/>
      <c r="G1440" s="55"/>
    </row>
    <row r="1441" spans="2:7" ht="12.75" customHeight="1" x14ac:dyDescent="0.2">
      <c r="B1441" s="406"/>
      <c r="C1441" s="433"/>
      <c r="D1441" s="74" t="s">
        <v>140</v>
      </c>
      <c r="E1441" s="52"/>
      <c r="F1441" s="55"/>
      <c r="G1441" s="55"/>
    </row>
    <row r="1442" spans="2:7" ht="12.75" customHeight="1" x14ac:dyDescent="0.2">
      <c r="B1442" s="406"/>
      <c r="C1442" s="433"/>
      <c r="D1442" s="73" t="s">
        <v>526</v>
      </c>
      <c r="E1442" s="52">
        <v>5268</v>
      </c>
      <c r="F1442" s="55" t="s">
        <v>496</v>
      </c>
      <c r="G1442" s="55">
        <v>2025</v>
      </c>
    </row>
    <row r="1443" spans="2:7" ht="12.75" customHeight="1" x14ac:dyDescent="0.2">
      <c r="B1443" s="406"/>
      <c r="C1443" s="433"/>
      <c r="D1443" s="84" t="s">
        <v>207</v>
      </c>
      <c r="E1443" s="52">
        <v>20000</v>
      </c>
      <c r="F1443" s="85"/>
      <c r="G1443" s="55">
        <v>2025</v>
      </c>
    </row>
    <row r="1444" spans="2:7" ht="12.75" customHeight="1" x14ac:dyDescent="0.2">
      <c r="B1444" s="406"/>
      <c r="C1444" s="433"/>
      <c r="D1444" s="84"/>
      <c r="E1444" s="52"/>
      <c r="F1444" s="85"/>
      <c r="G1444" s="55"/>
    </row>
    <row r="1445" spans="2:7" ht="12.75" customHeight="1" x14ac:dyDescent="0.2">
      <c r="B1445" s="406"/>
      <c r="C1445" s="433"/>
      <c r="D1445" s="54" t="s">
        <v>134</v>
      </c>
      <c r="E1445" s="52"/>
      <c r="F1445" s="85"/>
      <c r="G1445" s="55"/>
    </row>
    <row r="1446" spans="2:7" ht="12.75" customHeight="1" x14ac:dyDescent="0.2">
      <c r="B1446" s="406"/>
      <c r="C1446" s="433"/>
      <c r="D1446" s="84" t="s">
        <v>270</v>
      </c>
      <c r="E1446" s="52">
        <v>80000</v>
      </c>
      <c r="F1446" s="85"/>
      <c r="G1446" s="55">
        <v>2025</v>
      </c>
    </row>
    <row r="1447" spans="2:7" ht="12.75" customHeight="1" x14ac:dyDescent="0.2">
      <c r="B1447" s="406"/>
      <c r="C1447" s="433"/>
      <c r="D1447" s="84" t="s">
        <v>130</v>
      </c>
      <c r="E1447" s="52">
        <v>25000</v>
      </c>
      <c r="F1447" s="377" t="s">
        <v>127</v>
      </c>
      <c r="G1447" s="377"/>
    </row>
    <row r="1448" spans="2:7" ht="12.75" customHeight="1" thickBot="1" x14ac:dyDescent="0.25">
      <c r="B1448" s="406"/>
      <c r="C1448" s="433"/>
      <c r="D1448" s="233"/>
      <c r="E1448" s="65"/>
      <c r="F1448" s="169"/>
      <c r="G1448" s="66"/>
    </row>
    <row r="1449" spans="2:7" ht="13.5" thickBot="1" x14ac:dyDescent="0.25">
      <c r="B1449" s="392"/>
      <c r="C1449" s="21" t="s">
        <v>102</v>
      </c>
      <c r="D1449" s="104"/>
      <c r="E1449" s="91">
        <f>E1443+E1446+E1447</f>
        <v>125000</v>
      </c>
      <c r="F1449" s="92"/>
      <c r="G1449" s="92"/>
    </row>
    <row r="1450" spans="2:7" ht="12.75" customHeight="1" x14ac:dyDescent="0.2">
      <c r="B1450" s="404">
        <v>100</v>
      </c>
      <c r="C1450" s="400" t="s">
        <v>54</v>
      </c>
      <c r="D1450" s="40" t="s">
        <v>125</v>
      </c>
      <c r="E1450" s="82"/>
      <c r="F1450" s="83"/>
      <c r="G1450" s="83"/>
    </row>
    <row r="1451" spans="2:7" ht="23.45" customHeight="1" x14ac:dyDescent="0.2">
      <c r="B1451" s="405"/>
      <c r="C1451" s="401"/>
      <c r="D1451" s="73" t="s">
        <v>173</v>
      </c>
      <c r="E1451" s="174" t="s">
        <v>205</v>
      </c>
      <c r="F1451" s="55"/>
      <c r="G1451" s="55">
        <v>2025</v>
      </c>
    </row>
    <row r="1452" spans="2:7" ht="12.75" customHeight="1" x14ac:dyDescent="0.2">
      <c r="B1452" s="405"/>
      <c r="C1452" s="401"/>
      <c r="D1452" s="54" t="s">
        <v>134</v>
      </c>
      <c r="E1452" s="52"/>
      <c r="F1452" s="55"/>
      <c r="G1452" s="55"/>
    </row>
    <row r="1453" spans="2:7" ht="12.75" customHeight="1" x14ac:dyDescent="0.2">
      <c r="B1453" s="405"/>
      <c r="C1453" s="401"/>
      <c r="D1453" s="84" t="s">
        <v>216</v>
      </c>
      <c r="E1453" s="52">
        <v>60000</v>
      </c>
      <c r="F1453" s="85"/>
      <c r="G1453" s="55">
        <v>2025</v>
      </c>
    </row>
    <row r="1454" spans="2:7" ht="12.75" customHeight="1" x14ac:dyDescent="0.2">
      <c r="B1454" s="405"/>
      <c r="C1454" s="401"/>
      <c r="D1454" s="73" t="s">
        <v>218</v>
      </c>
      <c r="E1454" s="52">
        <v>80000</v>
      </c>
      <c r="F1454" s="333"/>
      <c r="G1454" s="55">
        <v>2025</v>
      </c>
    </row>
    <row r="1455" spans="2:7" ht="12.75" customHeight="1" x14ac:dyDescent="0.2">
      <c r="B1455" s="405"/>
      <c r="C1455" s="401"/>
      <c r="D1455" s="74" t="s">
        <v>141</v>
      </c>
      <c r="E1455" s="52"/>
      <c r="F1455" s="333"/>
      <c r="G1455" s="55"/>
    </row>
    <row r="1456" spans="2:7" ht="25.5" x14ac:dyDescent="0.2">
      <c r="B1456" s="405"/>
      <c r="C1456" s="401"/>
      <c r="D1456" s="73" t="s">
        <v>587</v>
      </c>
      <c r="E1456" s="52">
        <v>20000</v>
      </c>
      <c r="F1456" s="197" t="s">
        <v>540</v>
      </c>
      <c r="G1456" s="55">
        <v>2025</v>
      </c>
    </row>
    <row r="1457" spans="2:7" ht="12.75" customHeight="1" x14ac:dyDescent="0.2">
      <c r="B1457" s="405"/>
      <c r="C1457" s="401"/>
      <c r="D1457" s="84" t="s">
        <v>130</v>
      </c>
      <c r="E1457" s="52">
        <v>50000</v>
      </c>
      <c r="F1457" s="377" t="s">
        <v>127</v>
      </c>
      <c r="G1457" s="377"/>
    </row>
    <row r="1458" spans="2:7" ht="12.75" customHeight="1" thickBot="1" x14ac:dyDescent="0.25">
      <c r="B1458" s="405"/>
      <c r="C1458" s="401"/>
      <c r="D1458" s="64"/>
      <c r="E1458" s="65"/>
      <c r="F1458" s="88"/>
      <c r="G1458" s="88"/>
    </row>
    <row r="1459" spans="2:7" ht="13.5" thickBot="1" x14ac:dyDescent="0.25">
      <c r="B1459" s="392"/>
      <c r="C1459" s="16" t="s">
        <v>102</v>
      </c>
      <c r="D1459" s="104"/>
      <c r="E1459" s="105">
        <f>E1453+E1457+E1454</f>
        <v>190000</v>
      </c>
      <c r="F1459" s="92"/>
      <c r="G1459" s="92"/>
    </row>
    <row r="1460" spans="2:7" x14ac:dyDescent="0.2">
      <c r="B1460" s="407">
        <v>101</v>
      </c>
      <c r="C1460" s="400" t="s">
        <v>81</v>
      </c>
      <c r="D1460" s="40" t="s">
        <v>125</v>
      </c>
      <c r="E1460" s="82"/>
      <c r="F1460" s="83"/>
      <c r="G1460" s="83"/>
    </row>
    <row r="1461" spans="2:7" x14ac:dyDescent="0.2">
      <c r="B1461" s="391"/>
      <c r="C1461" s="401"/>
      <c r="D1461" s="46" t="s">
        <v>527</v>
      </c>
      <c r="E1461" s="70">
        <v>6000</v>
      </c>
      <c r="F1461" s="75" t="s">
        <v>496</v>
      </c>
      <c r="G1461" s="75">
        <v>2025</v>
      </c>
    </row>
    <row r="1462" spans="2:7" ht="25.5" x14ac:dyDescent="0.2">
      <c r="B1462" s="391"/>
      <c r="C1462" s="401"/>
      <c r="D1462" s="46" t="s">
        <v>528</v>
      </c>
      <c r="E1462" s="70">
        <v>11238</v>
      </c>
      <c r="F1462" s="75" t="s">
        <v>496</v>
      </c>
      <c r="G1462" s="75">
        <v>2025</v>
      </c>
    </row>
    <row r="1463" spans="2:7" x14ac:dyDescent="0.2">
      <c r="B1463" s="391"/>
      <c r="C1463" s="401"/>
      <c r="D1463" s="46" t="s">
        <v>529</v>
      </c>
      <c r="E1463" s="70">
        <v>4925</v>
      </c>
      <c r="F1463" s="75" t="s">
        <v>496</v>
      </c>
      <c r="G1463" s="75">
        <v>2025</v>
      </c>
    </row>
    <row r="1464" spans="2:7" x14ac:dyDescent="0.2">
      <c r="B1464" s="391"/>
      <c r="C1464" s="401"/>
      <c r="D1464" s="43" t="s">
        <v>170</v>
      </c>
      <c r="E1464" s="52">
        <v>20000</v>
      </c>
      <c r="F1464" s="55"/>
      <c r="G1464" s="55">
        <v>2025</v>
      </c>
    </row>
    <row r="1465" spans="2:7" x14ac:dyDescent="0.2">
      <c r="B1465" s="391"/>
      <c r="C1465" s="401"/>
      <c r="D1465" s="73" t="s">
        <v>342</v>
      </c>
      <c r="E1465" s="52">
        <v>40000</v>
      </c>
      <c r="F1465" s="55"/>
      <c r="G1465" s="55">
        <v>2025</v>
      </c>
    </row>
    <row r="1466" spans="2:7" ht="25.5" x14ac:dyDescent="0.2">
      <c r="B1466" s="391"/>
      <c r="C1466" s="401"/>
      <c r="D1466" s="73" t="s">
        <v>457</v>
      </c>
      <c r="E1466" s="52">
        <v>30000</v>
      </c>
      <c r="F1466" s="55"/>
      <c r="G1466" s="55">
        <v>2025</v>
      </c>
    </row>
    <row r="1467" spans="2:7" x14ac:dyDescent="0.2">
      <c r="B1467" s="391"/>
      <c r="C1467" s="401"/>
      <c r="D1467" s="73"/>
      <c r="E1467" s="52"/>
      <c r="F1467" s="55"/>
      <c r="G1467" s="55"/>
    </row>
    <row r="1468" spans="2:7" x14ac:dyDescent="0.2">
      <c r="B1468" s="391"/>
      <c r="C1468" s="401"/>
      <c r="D1468" s="74" t="s">
        <v>140</v>
      </c>
      <c r="E1468" s="52"/>
      <c r="F1468" s="55"/>
      <c r="G1468" s="55"/>
    </row>
    <row r="1469" spans="2:7" x14ac:dyDescent="0.2">
      <c r="B1469" s="391"/>
      <c r="C1469" s="401"/>
      <c r="D1469" s="73" t="s">
        <v>530</v>
      </c>
      <c r="E1469" s="52">
        <v>2634</v>
      </c>
      <c r="F1469" s="55" t="s">
        <v>496</v>
      </c>
      <c r="G1469" s="55">
        <v>2025</v>
      </c>
    </row>
    <row r="1470" spans="2:7" x14ac:dyDescent="0.2">
      <c r="B1470" s="391"/>
      <c r="C1470" s="401"/>
      <c r="D1470" s="73" t="s">
        <v>513</v>
      </c>
      <c r="E1470" s="52">
        <v>2794</v>
      </c>
      <c r="F1470" s="55" t="s">
        <v>496</v>
      </c>
      <c r="G1470" s="55">
        <v>2025</v>
      </c>
    </row>
    <row r="1471" spans="2:7" x14ac:dyDescent="0.2">
      <c r="B1471" s="391"/>
      <c r="C1471" s="401"/>
      <c r="D1471" s="73" t="s">
        <v>157</v>
      </c>
      <c r="E1471" s="52">
        <v>190000</v>
      </c>
      <c r="F1471" s="55"/>
      <c r="G1471" s="55">
        <v>2025</v>
      </c>
    </row>
    <row r="1472" spans="2:7" x14ac:dyDescent="0.2">
      <c r="B1472" s="391"/>
      <c r="C1472" s="401"/>
      <c r="D1472" s="54" t="s">
        <v>134</v>
      </c>
      <c r="E1472" s="52"/>
      <c r="F1472" s="55"/>
      <c r="G1472" s="55"/>
    </row>
    <row r="1473" spans="2:7" x14ac:dyDescent="0.2">
      <c r="B1473" s="391"/>
      <c r="C1473" s="401"/>
      <c r="D1473" s="56" t="s">
        <v>224</v>
      </c>
      <c r="E1473" s="57">
        <v>40000</v>
      </c>
      <c r="F1473" s="368" t="s">
        <v>360</v>
      </c>
      <c r="G1473" s="55"/>
    </row>
    <row r="1474" spans="2:7" x14ac:dyDescent="0.2">
      <c r="B1474" s="391"/>
      <c r="C1474" s="401"/>
      <c r="D1474" s="56" t="s">
        <v>311</v>
      </c>
      <c r="E1474" s="57">
        <v>60000</v>
      </c>
      <c r="F1474" s="369"/>
      <c r="G1474" s="55"/>
    </row>
    <row r="1475" spans="2:7" x14ac:dyDescent="0.2">
      <c r="B1475" s="391"/>
      <c r="C1475" s="401"/>
      <c r="D1475" s="84" t="s">
        <v>175</v>
      </c>
      <c r="E1475" s="52">
        <v>180000</v>
      </c>
      <c r="F1475" s="55"/>
      <c r="G1475" s="55">
        <v>2025</v>
      </c>
    </row>
    <row r="1476" spans="2:7" x14ac:dyDescent="0.2">
      <c r="B1476" s="391"/>
      <c r="C1476" s="401"/>
      <c r="D1476" s="74" t="s">
        <v>141</v>
      </c>
      <c r="E1476" s="52"/>
      <c r="F1476" s="85"/>
      <c r="G1476" s="55"/>
    </row>
    <row r="1477" spans="2:7" ht="25.5" x14ac:dyDescent="0.2">
      <c r="B1477" s="391"/>
      <c r="C1477" s="401"/>
      <c r="D1477" s="115" t="s">
        <v>531</v>
      </c>
      <c r="E1477" s="57">
        <v>32250</v>
      </c>
      <c r="F1477" s="85" t="s">
        <v>496</v>
      </c>
      <c r="G1477" s="55">
        <v>2025</v>
      </c>
    </row>
    <row r="1478" spans="2:7" x14ac:dyDescent="0.2">
      <c r="B1478" s="391"/>
      <c r="C1478" s="401"/>
      <c r="D1478" s="84" t="s">
        <v>130</v>
      </c>
      <c r="E1478" s="52">
        <v>40000</v>
      </c>
      <c r="F1478" s="377" t="s">
        <v>127</v>
      </c>
      <c r="G1478" s="377"/>
    </row>
    <row r="1479" spans="2:7" ht="13.5" thickBot="1" x14ac:dyDescent="0.25">
      <c r="B1479" s="391"/>
      <c r="C1479" s="401"/>
      <c r="D1479" s="86"/>
      <c r="E1479" s="87"/>
      <c r="F1479" s="88"/>
      <c r="G1479" s="89"/>
    </row>
    <row r="1480" spans="2:7" ht="13.5" thickBot="1" x14ac:dyDescent="0.25">
      <c r="B1480" s="403"/>
      <c r="C1480" s="16" t="s">
        <v>102</v>
      </c>
      <c r="D1480" s="104"/>
      <c r="E1480" s="105">
        <f>E1464+E1465+E1471+E1475+E1478+E1466</f>
        <v>500000</v>
      </c>
      <c r="F1480" s="92"/>
      <c r="G1480" s="92"/>
    </row>
    <row r="1481" spans="2:7" x14ac:dyDescent="0.2">
      <c r="B1481" s="389">
        <v>102</v>
      </c>
      <c r="C1481" s="400" t="s">
        <v>95</v>
      </c>
      <c r="D1481" s="40" t="s">
        <v>125</v>
      </c>
      <c r="E1481" s="82"/>
      <c r="F1481" s="83"/>
      <c r="G1481" s="83"/>
    </row>
    <row r="1482" spans="2:7" x14ac:dyDescent="0.2">
      <c r="B1482" s="390"/>
      <c r="C1482" s="401"/>
      <c r="D1482" s="43" t="s">
        <v>171</v>
      </c>
      <c r="E1482" s="52">
        <v>20000</v>
      </c>
      <c r="F1482" s="55"/>
      <c r="G1482" s="55">
        <v>2025</v>
      </c>
    </row>
    <row r="1483" spans="2:7" ht="25.5" x14ac:dyDescent="0.2">
      <c r="B1483" s="390"/>
      <c r="C1483" s="401"/>
      <c r="D1483" s="73" t="s">
        <v>457</v>
      </c>
      <c r="E1483" s="52">
        <v>30000</v>
      </c>
      <c r="F1483" s="55"/>
      <c r="G1483" s="55">
        <v>2025</v>
      </c>
    </row>
    <row r="1484" spans="2:7" x14ac:dyDescent="0.2">
      <c r="B1484" s="390"/>
      <c r="C1484" s="401"/>
      <c r="D1484" s="73" t="s">
        <v>184</v>
      </c>
      <c r="E1484" s="52">
        <v>50000</v>
      </c>
      <c r="F1484" s="55"/>
      <c r="G1484" s="55">
        <v>2025</v>
      </c>
    </row>
    <row r="1485" spans="2:7" x14ac:dyDescent="0.2">
      <c r="B1485" s="390"/>
      <c r="C1485" s="401"/>
      <c r="D1485" s="74" t="s">
        <v>140</v>
      </c>
      <c r="E1485" s="52"/>
      <c r="F1485" s="55"/>
      <c r="G1485" s="55"/>
    </row>
    <row r="1486" spans="2:7" x14ac:dyDescent="0.2">
      <c r="B1486" s="390"/>
      <c r="C1486" s="401"/>
      <c r="D1486" s="73" t="s">
        <v>589</v>
      </c>
      <c r="E1486" s="52">
        <v>560</v>
      </c>
      <c r="F1486" s="55" t="s">
        <v>540</v>
      </c>
      <c r="G1486" s="55">
        <v>2025</v>
      </c>
    </row>
    <row r="1487" spans="2:7" x14ac:dyDescent="0.2">
      <c r="B1487" s="390"/>
      <c r="C1487" s="401"/>
      <c r="D1487" s="115" t="s">
        <v>439</v>
      </c>
      <c r="E1487" s="57">
        <v>100000</v>
      </c>
      <c r="F1487" s="85" t="s">
        <v>360</v>
      </c>
      <c r="G1487" s="55"/>
    </row>
    <row r="1488" spans="2:7" x14ac:dyDescent="0.2">
      <c r="B1488" s="390"/>
      <c r="C1488" s="401"/>
      <c r="D1488" s="54" t="s">
        <v>134</v>
      </c>
      <c r="E1488" s="52"/>
      <c r="F1488" s="55"/>
      <c r="G1488" s="55"/>
    </row>
    <row r="1489" spans="2:7" x14ac:dyDescent="0.2">
      <c r="B1489" s="390"/>
      <c r="C1489" s="401"/>
      <c r="D1489" s="84" t="s">
        <v>588</v>
      </c>
      <c r="E1489" s="52">
        <v>4917</v>
      </c>
      <c r="F1489" s="55" t="s">
        <v>540</v>
      </c>
      <c r="G1489" s="55">
        <v>2025</v>
      </c>
    </row>
    <row r="1490" spans="2:7" x14ac:dyDescent="0.2">
      <c r="B1490" s="390"/>
      <c r="C1490" s="401"/>
      <c r="D1490" s="56" t="s">
        <v>311</v>
      </c>
      <c r="E1490" s="57">
        <v>45000</v>
      </c>
      <c r="F1490" s="85" t="s">
        <v>360</v>
      </c>
      <c r="G1490" s="55"/>
    </row>
    <row r="1491" spans="2:7" x14ac:dyDescent="0.2">
      <c r="B1491" s="390"/>
      <c r="C1491" s="401"/>
      <c r="D1491" s="73" t="s">
        <v>343</v>
      </c>
      <c r="E1491" s="52">
        <v>15000</v>
      </c>
      <c r="F1491" s="55"/>
      <c r="G1491" s="55">
        <v>2025</v>
      </c>
    </row>
    <row r="1492" spans="2:7" x14ac:dyDescent="0.2">
      <c r="B1492" s="390"/>
      <c r="C1492" s="401"/>
      <c r="D1492" s="73" t="s">
        <v>344</v>
      </c>
      <c r="E1492" s="52">
        <v>20000</v>
      </c>
      <c r="F1492" s="55"/>
      <c r="G1492" s="55">
        <v>2025</v>
      </c>
    </row>
    <row r="1493" spans="2:7" x14ac:dyDescent="0.2">
      <c r="B1493" s="390"/>
      <c r="C1493" s="401"/>
      <c r="D1493" s="84" t="s">
        <v>130</v>
      </c>
      <c r="E1493" s="52">
        <v>150000</v>
      </c>
      <c r="F1493" s="377" t="s">
        <v>127</v>
      </c>
      <c r="G1493" s="377"/>
    </row>
    <row r="1494" spans="2:7" ht="13.5" thickBot="1" x14ac:dyDescent="0.25">
      <c r="B1494" s="390"/>
      <c r="C1494" s="401"/>
      <c r="D1494" s="86"/>
      <c r="E1494" s="334"/>
      <c r="F1494" s="169"/>
      <c r="G1494" s="169"/>
    </row>
    <row r="1495" spans="2:7" ht="13.5" thickBot="1" x14ac:dyDescent="0.25">
      <c r="B1495" s="394"/>
      <c r="C1495" s="16" t="s">
        <v>102</v>
      </c>
      <c r="D1495" s="291"/>
      <c r="E1495" s="155" t="e">
        <f>E1482+E1491+E1492+#REF!+E1493+E1483+E1484</f>
        <v>#REF!</v>
      </c>
      <c r="F1495" s="123"/>
      <c r="G1495" s="123"/>
    </row>
    <row r="1496" spans="2:7" ht="12.75" customHeight="1" x14ac:dyDescent="0.2">
      <c r="B1496" s="407">
        <v>103</v>
      </c>
      <c r="C1496" s="400" t="s">
        <v>55</v>
      </c>
      <c r="D1496" s="40" t="s">
        <v>125</v>
      </c>
      <c r="E1496" s="82"/>
      <c r="F1496" s="83"/>
      <c r="G1496" s="83"/>
    </row>
    <row r="1497" spans="2:7" ht="12.75" customHeight="1" x14ac:dyDescent="0.2">
      <c r="B1497" s="391"/>
      <c r="C1497" s="401"/>
      <c r="D1497" s="73" t="s">
        <v>345</v>
      </c>
      <c r="E1497" s="70">
        <v>40000</v>
      </c>
      <c r="F1497" s="75"/>
      <c r="G1497" s="75">
        <v>2025</v>
      </c>
    </row>
    <row r="1498" spans="2:7" ht="23.45" customHeight="1" x14ac:dyDescent="0.2">
      <c r="B1498" s="391"/>
      <c r="C1498" s="401"/>
      <c r="D1498" s="73" t="s">
        <v>173</v>
      </c>
      <c r="E1498" s="300" t="s">
        <v>205</v>
      </c>
      <c r="F1498" s="75"/>
      <c r="G1498" s="75">
        <v>2025</v>
      </c>
    </row>
    <row r="1499" spans="2:7" ht="12.75" customHeight="1" x14ac:dyDescent="0.2">
      <c r="B1499" s="391"/>
      <c r="C1499" s="401"/>
      <c r="D1499" s="74" t="s">
        <v>140</v>
      </c>
      <c r="E1499" s="70"/>
      <c r="F1499" s="75"/>
      <c r="G1499" s="75"/>
    </row>
    <row r="1500" spans="2:7" ht="12.75" customHeight="1" x14ac:dyDescent="0.2">
      <c r="B1500" s="391"/>
      <c r="C1500" s="401"/>
      <c r="D1500" s="167" t="s">
        <v>207</v>
      </c>
      <c r="E1500" s="335">
        <v>25000</v>
      </c>
      <c r="F1500" s="368" t="s">
        <v>360</v>
      </c>
      <c r="G1500" s="75"/>
    </row>
    <row r="1501" spans="2:7" ht="12.75" customHeight="1" x14ac:dyDescent="0.2">
      <c r="B1501" s="391"/>
      <c r="C1501" s="401"/>
      <c r="D1501" s="56" t="s">
        <v>159</v>
      </c>
      <c r="E1501" s="336">
        <v>10000</v>
      </c>
      <c r="F1501" s="369"/>
      <c r="G1501" s="55"/>
    </row>
    <row r="1502" spans="2:7" ht="12.75" customHeight="1" x14ac:dyDescent="0.2">
      <c r="B1502" s="391"/>
      <c r="C1502" s="401"/>
      <c r="D1502" s="337" t="s">
        <v>134</v>
      </c>
      <c r="E1502" s="52"/>
      <c r="F1502" s="55"/>
      <c r="G1502" s="55"/>
    </row>
    <row r="1503" spans="2:7" ht="12.75" customHeight="1" x14ac:dyDescent="0.2">
      <c r="B1503" s="391"/>
      <c r="C1503" s="401"/>
      <c r="D1503" s="338" t="s">
        <v>311</v>
      </c>
      <c r="E1503" s="57">
        <v>50000</v>
      </c>
      <c r="F1503" s="85" t="s">
        <v>360</v>
      </c>
      <c r="G1503" s="55"/>
    </row>
    <row r="1504" spans="2:7" ht="12.75" customHeight="1" x14ac:dyDescent="0.2">
      <c r="B1504" s="391"/>
      <c r="C1504" s="401"/>
      <c r="D1504" s="339" t="s">
        <v>346</v>
      </c>
      <c r="E1504" s="52">
        <v>10000</v>
      </c>
      <c r="F1504" s="55"/>
      <c r="G1504" s="55">
        <v>2025</v>
      </c>
    </row>
    <row r="1505" spans="2:8" ht="12.75" customHeight="1" x14ac:dyDescent="0.2">
      <c r="B1505" s="391"/>
      <c r="C1505" s="401"/>
      <c r="D1505" s="339" t="s">
        <v>185</v>
      </c>
      <c r="E1505" s="52">
        <v>12000</v>
      </c>
      <c r="F1505" s="55"/>
      <c r="G1505" s="55">
        <v>2025</v>
      </c>
    </row>
    <row r="1506" spans="2:8" ht="12.75" customHeight="1" thickBot="1" x14ac:dyDescent="0.25">
      <c r="B1506" s="402"/>
      <c r="C1506" s="401"/>
      <c r="D1506" s="86" t="s">
        <v>130</v>
      </c>
      <c r="E1506" s="340">
        <v>50000</v>
      </c>
      <c r="F1506" s="386" t="s">
        <v>127</v>
      </c>
      <c r="G1506" s="387"/>
      <c r="H1506" s="12"/>
    </row>
    <row r="1507" spans="2:8" ht="12.75" customHeight="1" thickBot="1" x14ac:dyDescent="0.25">
      <c r="B1507" s="402"/>
      <c r="C1507" s="401"/>
      <c r="D1507" s="211"/>
      <c r="E1507" s="341"/>
      <c r="F1507" s="213"/>
      <c r="G1507" s="213"/>
      <c r="H1507" s="12"/>
    </row>
    <row r="1508" spans="2:8" ht="13.5" thickBot="1" x14ac:dyDescent="0.25">
      <c r="B1508" s="403"/>
      <c r="C1508" s="16" t="s">
        <v>102</v>
      </c>
      <c r="D1508" s="79"/>
      <c r="E1508" s="80">
        <f>E1497+E1500+E1501+E1503+E1504+E1505+E1506</f>
        <v>197000</v>
      </c>
      <c r="F1508" s="281"/>
      <c r="G1508" s="281"/>
    </row>
    <row r="1509" spans="2:8" x14ac:dyDescent="0.2">
      <c r="B1509" s="407">
        <v>104</v>
      </c>
      <c r="C1509" s="400" t="s">
        <v>56</v>
      </c>
      <c r="D1509" s="40" t="s">
        <v>125</v>
      </c>
      <c r="E1509" s="82"/>
      <c r="F1509" s="83"/>
      <c r="G1509" s="83"/>
    </row>
    <row r="1510" spans="2:8" x14ac:dyDescent="0.2">
      <c r="B1510" s="391"/>
      <c r="C1510" s="401"/>
      <c r="D1510" s="46" t="s">
        <v>532</v>
      </c>
      <c r="E1510" s="70">
        <v>1652</v>
      </c>
      <c r="F1510" s="75" t="s">
        <v>496</v>
      </c>
      <c r="G1510" s="75">
        <v>2025</v>
      </c>
    </row>
    <row r="1511" spans="2:8" x14ac:dyDescent="0.2">
      <c r="B1511" s="391"/>
      <c r="C1511" s="401"/>
      <c r="D1511" s="46" t="s">
        <v>590</v>
      </c>
      <c r="E1511" s="70">
        <v>1751</v>
      </c>
      <c r="F1511" s="75" t="s">
        <v>540</v>
      </c>
      <c r="G1511" s="75">
        <v>2025</v>
      </c>
    </row>
    <row r="1512" spans="2:8" x14ac:dyDescent="0.2">
      <c r="B1512" s="391"/>
      <c r="C1512" s="401"/>
      <c r="D1512" s="43" t="s">
        <v>347</v>
      </c>
      <c r="E1512" s="52"/>
      <c r="F1512" s="55"/>
      <c r="G1512" s="55">
        <v>2025</v>
      </c>
    </row>
    <row r="1513" spans="2:8" x14ac:dyDescent="0.2">
      <c r="B1513" s="391"/>
      <c r="C1513" s="401"/>
      <c r="D1513" s="84" t="s">
        <v>333</v>
      </c>
      <c r="E1513" s="52"/>
      <c r="F1513" s="55"/>
      <c r="G1513" s="55">
        <v>2025</v>
      </c>
    </row>
    <row r="1514" spans="2:8" x14ac:dyDescent="0.2">
      <c r="B1514" s="391"/>
      <c r="C1514" s="401"/>
      <c r="D1514" s="84" t="s">
        <v>355</v>
      </c>
      <c r="E1514" s="52"/>
      <c r="F1514" s="55"/>
      <c r="G1514" s="55">
        <v>2025</v>
      </c>
    </row>
    <row r="1515" spans="2:8" x14ac:dyDescent="0.2">
      <c r="B1515" s="391"/>
      <c r="C1515" s="401"/>
      <c r="D1515" s="74" t="s">
        <v>134</v>
      </c>
      <c r="E1515" s="52"/>
      <c r="F1515" s="55"/>
      <c r="G1515" s="55"/>
    </row>
    <row r="1516" spans="2:8" x14ac:dyDescent="0.2">
      <c r="B1516" s="391"/>
      <c r="C1516" s="401"/>
      <c r="D1516" s="115" t="s">
        <v>311</v>
      </c>
      <c r="E1516" s="57">
        <v>50000</v>
      </c>
      <c r="F1516" s="85" t="s">
        <v>360</v>
      </c>
      <c r="G1516" s="55"/>
    </row>
    <row r="1517" spans="2:8" x14ac:dyDescent="0.2">
      <c r="B1517" s="391"/>
      <c r="C1517" s="401"/>
      <c r="D1517" s="84" t="s">
        <v>130</v>
      </c>
      <c r="E1517" s="52">
        <v>40000</v>
      </c>
      <c r="F1517" s="377" t="s">
        <v>127</v>
      </c>
      <c r="G1517" s="377"/>
    </row>
    <row r="1518" spans="2:8" ht="13.5" thickBot="1" x14ac:dyDescent="0.25">
      <c r="B1518" s="391"/>
      <c r="C1518" s="401"/>
      <c r="D1518" s="342"/>
      <c r="E1518" s="120"/>
      <c r="F1518" s="88"/>
      <c r="G1518" s="66"/>
    </row>
    <row r="1519" spans="2:8" ht="13.5" thickBot="1" x14ac:dyDescent="0.25">
      <c r="B1519" s="403"/>
      <c r="C1519" s="25" t="s">
        <v>102</v>
      </c>
      <c r="D1519" s="104"/>
      <c r="E1519" s="311">
        <f>E1512+E1513+E1514+E1517</f>
        <v>40000</v>
      </c>
      <c r="F1519" s="92"/>
      <c r="G1519" s="92"/>
    </row>
    <row r="1520" spans="2:8" x14ac:dyDescent="0.2">
      <c r="B1520" s="391">
        <v>105</v>
      </c>
      <c r="C1520" s="413" t="s">
        <v>73</v>
      </c>
      <c r="D1520" s="40" t="s">
        <v>125</v>
      </c>
      <c r="E1520" s="82"/>
      <c r="F1520" s="83"/>
      <c r="G1520" s="83"/>
    </row>
    <row r="1521" spans="2:7" x14ac:dyDescent="0.2">
      <c r="B1521" s="391"/>
      <c r="C1521" s="414"/>
      <c r="D1521" s="46" t="s">
        <v>348</v>
      </c>
      <c r="E1521" s="70">
        <v>45000</v>
      </c>
      <c r="F1521" s="75"/>
      <c r="G1521" s="75">
        <v>2025</v>
      </c>
    </row>
    <row r="1522" spans="2:7" ht="25.5" x14ac:dyDescent="0.2">
      <c r="B1522" s="391"/>
      <c r="C1522" s="414"/>
      <c r="D1522" s="46" t="s">
        <v>457</v>
      </c>
      <c r="E1522" s="70">
        <v>30000</v>
      </c>
      <c r="F1522" s="75"/>
      <c r="G1522" s="75">
        <v>2025</v>
      </c>
    </row>
    <row r="1523" spans="2:7" x14ac:dyDescent="0.2">
      <c r="B1523" s="391"/>
      <c r="C1523" s="414"/>
      <c r="D1523" s="46" t="s">
        <v>479</v>
      </c>
      <c r="E1523" s="70">
        <v>40000</v>
      </c>
      <c r="F1523" s="75"/>
      <c r="G1523" s="75">
        <v>2025</v>
      </c>
    </row>
    <row r="1524" spans="2:7" x14ac:dyDescent="0.2">
      <c r="B1524" s="391"/>
      <c r="C1524" s="414"/>
      <c r="D1524" s="74" t="s">
        <v>140</v>
      </c>
      <c r="E1524" s="52"/>
      <c r="F1524" s="55"/>
      <c r="G1524" s="55"/>
    </row>
    <row r="1525" spans="2:7" x14ac:dyDescent="0.2">
      <c r="B1525" s="391"/>
      <c r="C1525" s="414"/>
      <c r="D1525" s="73" t="s">
        <v>159</v>
      </c>
      <c r="E1525" s="52">
        <v>35000</v>
      </c>
      <c r="F1525" s="55"/>
      <c r="G1525" s="55">
        <v>2025</v>
      </c>
    </row>
    <row r="1526" spans="2:7" x14ac:dyDescent="0.2">
      <c r="B1526" s="391"/>
      <c r="C1526" s="414"/>
      <c r="D1526" s="54" t="s">
        <v>134</v>
      </c>
      <c r="E1526" s="52"/>
      <c r="F1526" s="55"/>
      <c r="G1526" s="55"/>
    </row>
    <row r="1527" spans="2:7" x14ac:dyDescent="0.2">
      <c r="B1527" s="391"/>
      <c r="C1527" s="414"/>
      <c r="D1527" s="84" t="s">
        <v>190</v>
      </c>
      <c r="E1527" s="52">
        <v>135000</v>
      </c>
      <c r="F1527" s="55"/>
      <c r="G1527" s="55">
        <v>2025</v>
      </c>
    </row>
    <row r="1528" spans="2:7" x14ac:dyDescent="0.2">
      <c r="B1528" s="391"/>
      <c r="C1528" s="414"/>
      <c r="D1528" s="84" t="s">
        <v>311</v>
      </c>
      <c r="E1528" s="52">
        <v>40000</v>
      </c>
      <c r="F1528" s="55"/>
      <c r="G1528" s="55">
        <v>2025</v>
      </c>
    </row>
    <row r="1529" spans="2:7" x14ac:dyDescent="0.2">
      <c r="B1529" s="391"/>
      <c r="C1529" s="414"/>
      <c r="D1529" s="73" t="s">
        <v>349</v>
      </c>
      <c r="E1529" s="52">
        <v>60000</v>
      </c>
      <c r="F1529" s="55"/>
      <c r="G1529" s="55">
        <v>2025</v>
      </c>
    </row>
    <row r="1530" spans="2:7" x14ac:dyDescent="0.2">
      <c r="B1530" s="402"/>
      <c r="C1530" s="415"/>
      <c r="D1530" s="84" t="s">
        <v>130</v>
      </c>
      <c r="E1530" s="52">
        <v>30000</v>
      </c>
      <c r="F1530" s="377" t="s">
        <v>127</v>
      </c>
      <c r="G1530" s="377"/>
    </row>
    <row r="1531" spans="2:7" x14ac:dyDescent="0.2">
      <c r="B1531" s="402"/>
      <c r="C1531" s="415"/>
      <c r="D1531" s="201" t="s">
        <v>533</v>
      </c>
      <c r="E1531" s="183">
        <v>542</v>
      </c>
      <c r="F1531" s="58" t="s">
        <v>496</v>
      </c>
      <c r="G1531" s="58">
        <v>2025</v>
      </c>
    </row>
    <row r="1532" spans="2:7" ht="13.5" thickBot="1" x14ac:dyDescent="0.25">
      <c r="B1532" s="402"/>
      <c r="C1532" s="415"/>
      <c r="D1532" s="184"/>
      <c r="E1532" s="65"/>
      <c r="F1532" s="66"/>
      <c r="G1532" s="66"/>
    </row>
    <row r="1533" spans="2:7" ht="13.5" thickBot="1" x14ac:dyDescent="0.25">
      <c r="B1533" s="392"/>
      <c r="C1533" s="16" t="s">
        <v>102</v>
      </c>
      <c r="D1533" s="104"/>
      <c r="E1533" s="105">
        <f>E1525+E1527+E1528+E1529+E1530+E1522+E1521+E1523</f>
        <v>415000</v>
      </c>
      <c r="F1533" s="92"/>
      <c r="G1533" s="92"/>
    </row>
    <row r="1534" spans="2:7" ht="12.75" customHeight="1" x14ac:dyDescent="0.2">
      <c r="B1534" s="404">
        <v>106</v>
      </c>
      <c r="C1534" s="400" t="s">
        <v>57</v>
      </c>
      <c r="D1534" s="108" t="s">
        <v>149</v>
      </c>
      <c r="E1534" s="82"/>
      <c r="F1534" s="83"/>
      <c r="G1534" s="83"/>
    </row>
    <row r="1535" spans="2:7" ht="25.5" x14ac:dyDescent="0.2">
      <c r="B1535" s="405"/>
      <c r="C1535" s="401"/>
      <c r="D1535" s="112" t="s">
        <v>223</v>
      </c>
      <c r="E1535" s="70" t="s">
        <v>174</v>
      </c>
      <c r="F1535" s="75"/>
      <c r="G1535" s="75">
        <v>2025</v>
      </c>
    </row>
    <row r="1536" spans="2:7" ht="12.75" customHeight="1" x14ac:dyDescent="0.2">
      <c r="B1536" s="405"/>
      <c r="C1536" s="401"/>
      <c r="D1536" s="112" t="s">
        <v>204</v>
      </c>
      <c r="E1536" s="70">
        <v>40000</v>
      </c>
      <c r="F1536" s="75"/>
      <c r="G1536" s="75">
        <v>2025</v>
      </c>
    </row>
    <row r="1537" spans="2:9" ht="12.75" customHeight="1" x14ac:dyDescent="0.2">
      <c r="B1537" s="405"/>
      <c r="C1537" s="401"/>
      <c r="D1537" s="112"/>
      <c r="E1537" s="70"/>
      <c r="F1537" s="75"/>
      <c r="G1537" s="75"/>
    </row>
    <row r="1538" spans="2:9" ht="12.75" customHeight="1" x14ac:dyDescent="0.2">
      <c r="B1538" s="406"/>
      <c r="C1538" s="401"/>
      <c r="D1538" s="74" t="s">
        <v>140</v>
      </c>
      <c r="E1538" s="52"/>
      <c r="F1538" s="55"/>
      <c r="G1538" s="55"/>
    </row>
    <row r="1539" spans="2:9" ht="12.75" customHeight="1" x14ac:dyDescent="0.2">
      <c r="B1539" s="406"/>
      <c r="C1539" s="401"/>
      <c r="D1539" s="73" t="s">
        <v>508</v>
      </c>
      <c r="E1539" s="52">
        <v>2634</v>
      </c>
      <c r="F1539" s="55" t="s">
        <v>540</v>
      </c>
      <c r="G1539" s="55">
        <v>2025</v>
      </c>
    </row>
    <row r="1540" spans="2:9" ht="12.75" customHeight="1" x14ac:dyDescent="0.2">
      <c r="B1540" s="406"/>
      <c r="C1540" s="401"/>
      <c r="D1540" s="54" t="s">
        <v>134</v>
      </c>
      <c r="E1540" s="52"/>
      <c r="F1540" s="55"/>
      <c r="G1540" s="55"/>
    </row>
    <row r="1541" spans="2:9" ht="12.75" customHeight="1" x14ac:dyDescent="0.2">
      <c r="B1541" s="406"/>
      <c r="C1541" s="401"/>
      <c r="D1541" s="43" t="s">
        <v>350</v>
      </c>
      <c r="E1541" s="52">
        <v>40000</v>
      </c>
      <c r="F1541" s="55"/>
      <c r="G1541" s="55">
        <v>2025</v>
      </c>
    </row>
    <row r="1542" spans="2:9" ht="12.75" customHeight="1" x14ac:dyDescent="0.2">
      <c r="B1542" s="406"/>
      <c r="C1542" s="401"/>
      <c r="D1542" s="84" t="s">
        <v>351</v>
      </c>
      <c r="E1542" s="52">
        <v>22000</v>
      </c>
      <c r="F1542" s="85"/>
      <c r="G1542" s="55">
        <v>2025</v>
      </c>
    </row>
    <row r="1543" spans="2:9" ht="12.75" customHeight="1" x14ac:dyDescent="0.2">
      <c r="B1543" s="406"/>
      <c r="C1543" s="401"/>
      <c r="D1543" s="84" t="s">
        <v>130</v>
      </c>
      <c r="E1543" s="52">
        <v>25000</v>
      </c>
      <c r="F1543" s="377" t="s">
        <v>127</v>
      </c>
      <c r="G1543" s="377"/>
    </row>
    <row r="1544" spans="2:9" ht="12.75" customHeight="1" thickBot="1" x14ac:dyDescent="0.25">
      <c r="B1544" s="406"/>
      <c r="C1544" s="401"/>
      <c r="D1544" s="86"/>
      <c r="E1544" s="65"/>
      <c r="F1544" s="88"/>
      <c r="G1544" s="89"/>
    </row>
    <row r="1545" spans="2:9" ht="13.5" thickBot="1" x14ac:dyDescent="0.25">
      <c r="B1545" s="403"/>
      <c r="C1545" s="16" t="s">
        <v>102</v>
      </c>
      <c r="D1545" s="104"/>
      <c r="E1545" s="91">
        <f>E1536+E1541+E1542+E1543</f>
        <v>127000</v>
      </c>
      <c r="F1545" s="92"/>
      <c r="G1545" s="92"/>
    </row>
    <row r="1546" spans="2:9" ht="12.75" customHeight="1" x14ac:dyDescent="0.2">
      <c r="B1546" s="405">
        <v>107</v>
      </c>
      <c r="C1546" s="400" t="s">
        <v>58</v>
      </c>
      <c r="D1546" s="74" t="s">
        <v>140</v>
      </c>
      <c r="E1546" s="82"/>
      <c r="F1546" s="83"/>
      <c r="G1546" s="83"/>
    </row>
    <row r="1547" spans="2:9" x14ac:dyDescent="0.2">
      <c r="B1547" s="405"/>
      <c r="C1547" s="401"/>
      <c r="D1547" s="73" t="s">
        <v>591</v>
      </c>
      <c r="E1547" s="52">
        <v>2634</v>
      </c>
      <c r="F1547" s="55" t="s">
        <v>540</v>
      </c>
      <c r="G1547" s="55">
        <v>2025</v>
      </c>
      <c r="I1547" s="7"/>
    </row>
    <row r="1548" spans="2:9" ht="12.75" customHeight="1" x14ac:dyDescent="0.2">
      <c r="B1548" s="405"/>
      <c r="C1548" s="401"/>
      <c r="D1548" s="43" t="s">
        <v>183</v>
      </c>
      <c r="E1548" s="52">
        <v>25000</v>
      </c>
      <c r="F1548" s="55"/>
      <c r="G1548" s="55">
        <v>2025</v>
      </c>
    </row>
    <row r="1549" spans="2:9" ht="12.75" customHeight="1" x14ac:dyDescent="0.2">
      <c r="B1549" s="405"/>
      <c r="C1549" s="401"/>
      <c r="D1549" s="43" t="s">
        <v>159</v>
      </c>
      <c r="E1549" s="52">
        <v>12000</v>
      </c>
      <c r="F1549" s="55"/>
      <c r="G1549" s="55">
        <v>2025</v>
      </c>
    </row>
    <row r="1550" spans="2:9" ht="12.75" customHeight="1" x14ac:dyDescent="0.2">
      <c r="B1550" s="405"/>
      <c r="C1550" s="401"/>
      <c r="D1550" s="54" t="s">
        <v>134</v>
      </c>
      <c r="E1550" s="52"/>
      <c r="F1550" s="55"/>
      <c r="G1550" s="55"/>
    </row>
    <row r="1551" spans="2:9" ht="12.75" customHeight="1" x14ac:dyDescent="0.2">
      <c r="B1551" s="405"/>
      <c r="C1551" s="401"/>
      <c r="D1551" s="84" t="s">
        <v>190</v>
      </c>
      <c r="E1551" s="52">
        <v>120000</v>
      </c>
      <c r="F1551" s="55"/>
      <c r="G1551" s="55">
        <v>2025</v>
      </c>
    </row>
    <row r="1552" spans="2:9" ht="12.75" customHeight="1" x14ac:dyDescent="0.2">
      <c r="B1552" s="405"/>
      <c r="C1552" s="401"/>
      <c r="D1552" s="84" t="s">
        <v>246</v>
      </c>
      <c r="E1552" s="52">
        <v>15000</v>
      </c>
      <c r="F1552" s="55"/>
      <c r="G1552" s="55">
        <v>2025</v>
      </c>
    </row>
    <row r="1553" spans="2:7" ht="12.75" customHeight="1" x14ac:dyDescent="0.2">
      <c r="B1553" s="405"/>
      <c r="C1553" s="401"/>
      <c r="D1553" s="84" t="s">
        <v>130</v>
      </c>
      <c r="E1553" s="52">
        <v>30000</v>
      </c>
      <c r="F1553" s="377" t="s">
        <v>127</v>
      </c>
      <c r="G1553" s="377"/>
    </row>
    <row r="1554" spans="2:7" ht="12.75" customHeight="1" thickBot="1" x14ac:dyDescent="0.25">
      <c r="B1554" s="406"/>
      <c r="C1554" s="401"/>
      <c r="D1554" s="203"/>
      <c r="E1554" s="65"/>
      <c r="F1554" s="66"/>
      <c r="G1554" s="66"/>
    </row>
    <row r="1555" spans="2:7" ht="13.5" thickBot="1" x14ac:dyDescent="0.25">
      <c r="B1555" s="392"/>
      <c r="C1555" s="16" t="s">
        <v>102</v>
      </c>
      <c r="D1555" s="104"/>
      <c r="E1555" s="91">
        <f>E1548+E1549+E1551+E1552+E1553</f>
        <v>202000</v>
      </c>
      <c r="F1555" s="92"/>
      <c r="G1555" s="92"/>
    </row>
    <row r="1556" spans="2:7" ht="12.75" customHeight="1" x14ac:dyDescent="0.2">
      <c r="B1556" s="389">
        <v>108</v>
      </c>
      <c r="C1556" s="411" t="s">
        <v>92</v>
      </c>
      <c r="D1556" s="40" t="s">
        <v>125</v>
      </c>
      <c r="E1556" s="82"/>
      <c r="F1556" s="83"/>
      <c r="G1556" s="83"/>
    </row>
    <row r="1557" spans="2:7" ht="12.75" customHeight="1" x14ac:dyDescent="0.2">
      <c r="B1557" s="390"/>
      <c r="C1557" s="412"/>
      <c r="D1557" s="46" t="s">
        <v>169</v>
      </c>
      <c r="E1557" s="70">
        <v>10000</v>
      </c>
      <c r="F1557" s="75"/>
      <c r="G1557" s="75">
        <v>2025</v>
      </c>
    </row>
    <row r="1558" spans="2:7" x14ac:dyDescent="0.2">
      <c r="B1558" s="390"/>
      <c r="C1558" s="412"/>
      <c r="D1558" s="46" t="s">
        <v>491</v>
      </c>
      <c r="E1558" s="70">
        <v>300000</v>
      </c>
      <c r="F1558" s="75"/>
      <c r="G1558" s="75">
        <v>2025</v>
      </c>
    </row>
    <row r="1559" spans="2:7" ht="12.75" customHeight="1" x14ac:dyDescent="0.2">
      <c r="B1559" s="390"/>
      <c r="C1559" s="412"/>
      <c r="D1559" s="74" t="s">
        <v>140</v>
      </c>
      <c r="E1559" s="52"/>
      <c r="F1559" s="55"/>
      <c r="G1559" s="55"/>
    </row>
    <row r="1560" spans="2:7" ht="12.75" customHeight="1" x14ac:dyDescent="0.2">
      <c r="B1560" s="390"/>
      <c r="C1560" s="412"/>
      <c r="D1560" s="56" t="s">
        <v>207</v>
      </c>
      <c r="E1560" s="57">
        <v>15000</v>
      </c>
      <c r="F1560" s="85" t="s">
        <v>360</v>
      </c>
      <c r="G1560" s="55"/>
    </row>
    <row r="1561" spans="2:7" ht="12.75" customHeight="1" x14ac:dyDescent="0.2">
      <c r="B1561" s="390"/>
      <c r="C1561" s="412"/>
      <c r="D1561" s="54" t="s">
        <v>134</v>
      </c>
      <c r="E1561" s="52"/>
      <c r="F1561" s="55"/>
      <c r="G1561" s="55"/>
    </row>
    <row r="1562" spans="2:7" ht="12.75" customHeight="1" x14ac:dyDescent="0.2">
      <c r="B1562" s="390"/>
      <c r="C1562" s="412"/>
      <c r="D1562" s="261" t="s">
        <v>249</v>
      </c>
      <c r="E1562" s="138">
        <v>50000</v>
      </c>
      <c r="F1562" s="55"/>
      <c r="G1562" s="55">
        <v>2025</v>
      </c>
    </row>
    <row r="1563" spans="2:7" ht="12.75" customHeight="1" x14ac:dyDescent="0.2">
      <c r="B1563" s="390"/>
      <c r="C1563" s="412"/>
      <c r="D1563" s="84" t="s">
        <v>130</v>
      </c>
      <c r="E1563" s="52">
        <v>60000</v>
      </c>
      <c r="F1563" s="377" t="s">
        <v>127</v>
      </c>
      <c r="G1563" s="377"/>
    </row>
    <row r="1564" spans="2:7" ht="12.75" customHeight="1" x14ac:dyDescent="0.2">
      <c r="B1564" s="390"/>
      <c r="C1564" s="412"/>
      <c r="D1564" s="201" t="s">
        <v>533</v>
      </c>
      <c r="E1564" s="183">
        <v>542</v>
      </c>
      <c r="F1564" s="58" t="s">
        <v>496</v>
      </c>
      <c r="G1564" s="58">
        <v>2025</v>
      </c>
    </row>
    <row r="1565" spans="2:7" ht="12.75" customHeight="1" thickBot="1" x14ac:dyDescent="0.25">
      <c r="B1565" s="390"/>
      <c r="C1565" s="416"/>
      <c r="D1565" s="184"/>
      <c r="E1565" s="229"/>
      <c r="F1565" s="66"/>
      <c r="G1565" s="88"/>
    </row>
    <row r="1566" spans="2:7" ht="13.5" thickBot="1" x14ac:dyDescent="0.25">
      <c r="B1566" s="390"/>
      <c r="C1566" s="39" t="s">
        <v>102</v>
      </c>
      <c r="D1566" s="79"/>
      <c r="E1566" s="165">
        <f>E1557+E1558+E1562+E1563</f>
        <v>420000</v>
      </c>
      <c r="F1566" s="81"/>
      <c r="G1566" s="81"/>
    </row>
    <row r="1567" spans="2:7" x14ac:dyDescent="0.2">
      <c r="B1567" s="363">
        <v>109</v>
      </c>
      <c r="C1567" s="400" t="s">
        <v>463</v>
      </c>
      <c r="D1567" s="84" t="s">
        <v>130</v>
      </c>
      <c r="E1567" s="195"/>
      <c r="F1567" s="196"/>
      <c r="G1567" s="196"/>
    </row>
    <row r="1568" spans="2:7" x14ac:dyDescent="0.2">
      <c r="B1568" s="364"/>
      <c r="C1568" s="401"/>
      <c r="D1568" s="61"/>
      <c r="E1568" s="117"/>
      <c r="F1568" s="245"/>
      <c r="G1568" s="245"/>
    </row>
    <row r="1569" spans="2:7" x14ac:dyDescent="0.2">
      <c r="B1569" s="364"/>
      <c r="C1569" s="401"/>
      <c r="D1569" s="61"/>
      <c r="E1569" s="117"/>
      <c r="F1569" s="245"/>
      <c r="G1569" s="245"/>
    </row>
    <row r="1570" spans="2:7" ht="13.5" thickBot="1" x14ac:dyDescent="0.25">
      <c r="B1570" s="364"/>
      <c r="C1570" s="414"/>
      <c r="D1570" s="343"/>
      <c r="E1570" s="344"/>
      <c r="F1570" s="345"/>
      <c r="G1570" s="345"/>
    </row>
    <row r="1571" spans="2:7" ht="13.5" thickBot="1" x14ac:dyDescent="0.25">
      <c r="B1571" s="365"/>
      <c r="C1571" s="22" t="s">
        <v>102</v>
      </c>
      <c r="D1571" s="346"/>
      <c r="E1571" s="68"/>
      <c r="F1571" s="69"/>
      <c r="G1571" s="69"/>
    </row>
    <row r="1572" spans="2:7" ht="16.5" customHeight="1" x14ac:dyDescent="0.2">
      <c r="B1572" s="390">
        <v>110</v>
      </c>
      <c r="C1572" s="412" t="s">
        <v>59</v>
      </c>
      <c r="D1572" s="232" t="s">
        <v>125</v>
      </c>
      <c r="E1572" s="347"/>
      <c r="F1572" s="249"/>
      <c r="G1572" s="249"/>
    </row>
    <row r="1573" spans="2:7" x14ac:dyDescent="0.2">
      <c r="B1573" s="390"/>
      <c r="C1573" s="412"/>
      <c r="D1573" s="59" t="s">
        <v>441</v>
      </c>
      <c r="E1573" s="110">
        <v>4000</v>
      </c>
      <c r="F1573" s="333" t="s">
        <v>360</v>
      </c>
      <c r="G1573" s="55"/>
    </row>
    <row r="1574" spans="2:7" x14ac:dyDescent="0.2">
      <c r="B1574" s="390"/>
      <c r="C1574" s="412"/>
      <c r="D1574" s="43"/>
      <c r="E1574" s="138"/>
      <c r="F1574" s="197"/>
      <c r="G1574" s="55"/>
    </row>
    <row r="1575" spans="2:7" x14ac:dyDescent="0.2">
      <c r="B1575" s="390"/>
      <c r="C1575" s="412"/>
      <c r="D1575" s="74" t="s">
        <v>140</v>
      </c>
      <c r="E1575" s="138"/>
      <c r="F1575" s="245"/>
      <c r="G1575" s="55"/>
    </row>
    <row r="1576" spans="2:7" x14ac:dyDescent="0.2">
      <c r="B1576" s="390"/>
      <c r="C1576" s="412"/>
      <c r="D1576" s="73" t="s">
        <v>508</v>
      </c>
      <c r="E1576" s="138">
        <v>2634</v>
      </c>
      <c r="F1576" s="197" t="s">
        <v>496</v>
      </c>
      <c r="G1576" s="55">
        <v>2025</v>
      </c>
    </row>
    <row r="1577" spans="2:7" x14ac:dyDescent="0.2">
      <c r="B1577" s="390"/>
      <c r="C1577" s="412"/>
      <c r="D1577" s="43" t="s">
        <v>183</v>
      </c>
      <c r="E1577" s="138">
        <v>25000</v>
      </c>
      <c r="F1577" s="197"/>
      <c r="G1577" s="55">
        <v>2025</v>
      </c>
    </row>
    <row r="1578" spans="2:7" x14ac:dyDescent="0.2">
      <c r="B1578" s="390"/>
      <c r="C1578" s="412"/>
      <c r="D1578" s="43"/>
      <c r="E1578" s="138"/>
      <c r="F1578" s="197"/>
      <c r="G1578" s="55"/>
    </row>
    <row r="1579" spans="2:7" x14ac:dyDescent="0.2">
      <c r="B1579" s="390"/>
      <c r="C1579" s="412"/>
      <c r="D1579" s="54" t="s">
        <v>134</v>
      </c>
      <c r="E1579" s="138"/>
      <c r="F1579" s="245"/>
      <c r="G1579" s="55"/>
    </row>
    <row r="1580" spans="2:7" x14ac:dyDescent="0.2">
      <c r="B1580" s="390"/>
      <c r="C1580" s="412"/>
      <c r="D1580" s="43" t="s">
        <v>352</v>
      </c>
      <c r="E1580" s="138">
        <v>30000</v>
      </c>
      <c r="F1580" s="197"/>
      <c r="G1580" s="55">
        <v>2025</v>
      </c>
    </row>
    <row r="1581" spans="2:7" x14ac:dyDescent="0.2">
      <c r="B1581" s="390"/>
      <c r="C1581" s="412"/>
      <c r="D1581" s="43" t="s">
        <v>212</v>
      </c>
      <c r="E1581" s="138">
        <v>20000</v>
      </c>
      <c r="F1581" s="197"/>
      <c r="G1581" s="55">
        <v>2025</v>
      </c>
    </row>
    <row r="1582" spans="2:7" x14ac:dyDescent="0.2">
      <c r="B1582" s="390"/>
      <c r="C1582" s="412"/>
      <c r="D1582" s="43" t="s">
        <v>216</v>
      </c>
      <c r="E1582" s="138">
        <v>65000</v>
      </c>
      <c r="F1582" s="197"/>
      <c r="G1582" s="55">
        <v>2025</v>
      </c>
    </row>
    <row r="1583" spans="2:7" x14ac:dyDescent="0.2">
      <c r="B1583" s="390"/>
      <c r="C1583" s="412"/>
      <c r="D1583" s="43"/>
      <c r="E1583" s="138"/>
      <c r="F1583" s="197"/>
      <c r="G1583" s="55"/>
    </row>
    <row r="1584" spans="2:7" ht="12.75" customHeight="1" x14ac:dyDescent="0.2">
      <c r="B1584" s="390"/>
      <c r="C1584" s="412"/>
      <c r="D1584" s="74" t="s">
        <v>141</v>
      </c>
      <c r="E1584" s="52"/>
      <c r="F1584" s="55"/>
      <c r="G1584" s="55"/>
    </row>
    <row r="1585" spans="2:7" ht="25.5" x14ac:dyDescent="0.2">
      <c r="B1585" s="390"/>
      <c r="C1585" s="412"/>
      <c r="D1585" s="73" t="s">
        <v>592</v>
      </c>
      <c r="E1585" s="52">
        <v>24500</v>
      </c>
      <c r="F1585" s="55" t="s">
        <v>540</v>
      </c>
      <c r="G1585" s="55">
        <v>2025</v>
      </c>
    </row>
    <row r="1586" spans="2:7" ht="13.5" customHeight="1" x14ac:dyDescent="0.25">
      <c r="B1586" s="390"/>
      <c r="C1586" s="412"/>
      <c r="D1586" s="307" t="s">
        <v>150</v>
      </c>
      <c r="E1586" s="57">
        <v>30000</v>
      </c>
      <c r="F1586" s="377" t="s">
        <v>127</v>
      </c>
      <c r="G1586" s="377"/>
    </row>
    <row r="1587" spans="2:7" ht="12.75" customHeight="1" thickBot="1" x14ac:dyDescent="0.25">
      <c r="B1587" s="390"/>
      <c r="C1587" s="416"/>
      <c r="D1587" s="86"/>
      <c r="E1587" s="87"/>
      <c r="F1587" s="88"/>
      <c r="G1587" s="89"/>
    </row>
    <row r="1588" spans="2:7" ht="13.5" thickBot="1" x14ac:dyDescent="0.25">
      <c r="B1588" s="394"/>
      <c r="C1588" s="16" t="s">
        <v>102</v>
      </c>
      <c r="D1588" s="104"/>
      <c r="E1588" s="105">
        <f>E1577+E1580+E1581+E1582+E1586</f>
        <v>170000</v>
      </c>
      <c r="F1588" s="348"/>
      <c r="G1588" s="92"/>
    </row>
    <row r="1589" spans="2:7" ht="12.75" customHeight="1" x14ac:dyDescent="0.2">
      <c r="B1589" s="389">
        <v>111</v>
      </c>
      <c r="C1589" s="400" t="s">
        <v>71</v>
      </c>
      <c r="D1589" s="40" t="s">
        <v>125</v>
      </c>
      <c r="E1589" s="82"/>
      <c r="F1589" s="83"/>
      <c r="G1589" s="83"/>
    </row>
    <row r="1590" spans="2:7" ht="24" customHeight="1" x14ac:dyDescent="0.2">
      <c r="B1590" s="390"/>
      <c r="C1590" s="401"/>
      <c r="D1590" s="43" t="s">
        <v>173</v>
      </c>
      <c r="E1590" s="174" t="s">
        <v>205</v>
      </c>
      <c r="F1590" s="55"/>
      <c r="G1590" s="55">
        <v>2025</v>
      </c>
    </row>
    <row r="1591" spans="2:7" ht="12.75" customHeight="1" x14ac:dyDescent="0.2">
      <c r="B1591" s="390"/>
      <c r="C1591" s="401"/>
      <c r="D1591" s="74" t="s">
        <v>134</v>
      </c>
      <c r="E1591" s="52"/>
      <c r="F1591" s="55"/>
      <c r="G1591" s="55"/>
    </row>
    <row r="1592" spans="2:7" ht="12.75" customHeight="1" x14ac:dyDescent="0.2">
      <c r="B1592" s="390"/>
      <c r="C1592" s="401"/>
      <c r="D1592" s="73" t="s">
        <v>462</v>
      </c>
      <c r="E1592" s="52">
        <v>50000</v>
      </c>
      <c r="F1592" s="55"/>
      <c r="G1592" s="55">
        <v>2025</v>
      </c>
    </row>
    <row r="1593" spans="2:7" ht="12.75" customHeight="1" x14ac:dyDescent="0.2">
      <c r="B1593" s="390"/>
      <c r="C1593" s="401"/>
      <c r="D1593" s="74"/>
      <c r="E1593" s="52"/>
      <c r="F1593" s="55"/>
      <c r="G1593" s="55"/>
    </row>
    <row r="1594" spans="2:7" ht="12.75" customHeight="1" x14ac:dyDescent="0.2">
      <c r="B1594" s="390"/>
      <c r="C1594" s="401"/>
      <c r="D1594" s="54" t="s">
        <v>141</v>
      </c>
      <c r="E1594" s="52"/>
      <c r="F1594" s="85"/>
      <c r="G1594" s="55"/>
    </row>
    <row r="1595" spans="2:7" ht="12.75" customHeight="1" x14ac:dyDescent="0.2">
      <c r="B1595" s="390"/>
      <c r="C1595" s="401"/>
      <c r="D1595" s="84" t="s">
        <v>489</v>
      </c>
      <c r="E1595" s="52" t="s">
        <v>205</v>
      </c>
      <c r="F1595" s="85"/>
      <c r="G1595" s="55">
        <v>2025</v>
      </c>
    </row>
    <row r="1596" spans="2:7" ht="12.75" customHeight="1" x14ac:dyDescent="0.2">
      <c r="B1596" s="390"/>
      <c r="C1596" s="401"/>
      <c r="D1596" s="56" t="s">
        <v>440</v>
      </c>
      <c r="E1596" s="57" t="s">
        <v>174</v>
      </c>
      <c r="F1596" s="85" t="s">
        <v>360</v>
      </c>
      <c r="G1596" s="55"/>
    </row>
    <row r="1597" spans="2:7" ht="12.75" customHeight="1" x14ac:dyDescent="0.2">
      <c r="B1597" s="390"/>
      <c r="C1597" s="401"/>
      <c r="D1597" s="84" t="s">
        <v>130</v>
      </c>
      <c r="E1597" s="52">
        <v>20000</v>
      </c>
      <c r="F1597" s="377" t="s">
        <v>127</v>
      </c>
      <c r="G1597" s="377"/>
    </row>
    <row r="1598" spans="2:7" ht="12.75" customHeight="1" thickBot="1" x14ac:dyDescent="0.25">
      <c r="B1598" s="390"/>
      <c r="C1598" s="410"/>
      <c r="D1598" s="86"/>
      <c r="E1598" s="87"/>
      <c r="F1598" s="88"/>
      <c r="G1598" s="89"/>
    </row>
    <row r="1599" spans="2:7" ht="13.5" thickBot="1" x14ac:dyDescent="0.25">
      <c r="B1599" s="394"/>
      <c r="C1599" s="16" t="s">
        <v>102</v>
      </c>
      <c r="D1599" s="291"/>
      <c r="E1599" s="283">
        <f>E1592+E1597</f>
        <v>70000</v>
      </c>
      <c r="F1599" s="123"/>
      <c r="G1599" s="123"/>
    </row>
    <row r="1600" spans="2:7" ht="12.75" customHeight="1" x14ac:dyDescent="0.2">
      <c r="B1600" s="407">
        <v>112</v>
      </c>
      <c r="C1600" s="400" t="s">
        <v>77</v>
      </c>
      <c r="D1600" s="40" t="s">
        <v>125</v>
      </c>
      <c r="E1600" s="82"/>
      <c r="F1600" s="83"/>
      <c r="G1600" s="83"/>
    </row>
    <row r="1601" spans="2:9" ht="24.6" customHeight="1" x14ac:dyDescent="0.2">
      <c r="B1601" s="390"/>
      <c r="C1601" s="401"/>
      <c r="D1601" s="112" t="s">
        <v>173</v>
      </c>
      <c r="E1601" s="300" t="s">
        <v>205</v>
      </c>
      <c r="F1601" s="75"/>
      <c r="G1601" s="75">
        <v>2025</v>
      </c>
    </row>
    <row r="1602" spans="2:9" x14ac:dyDescent="0.2">
      <c r="B1602" s="392"/>
      <c r="C1602" s="401"/>
      <c r="D1602" s="74" t="s">
        <v>140</v>
      </c>
      <c r="E1602" s="70"/>
      <c r="F1602" s="75"/>
      <c r="G1602" s="75"/>
      <c r="I1602" s="7"/>
    </row>
    <row r="1603" spans="2:9" x14ac:dyDescent="0.2">
      <c r="B1603" s="392"/>
      <c r="C1603" s="401"/>
      <c r="D1603" s="73" t="s">
        <v>353</v>
      </c>
      <c r="E1603" s="70">
        <v>20000</v>
      </c>
      <c r="F1603" s="75"/>
      <c r="G1603" s="75">
        <v>2025</v>
      </c>
      <c r="I1603" s="7"/>
    </row>
    <row r="1604" spans="2:9" x14ac:dyDescent="0.2">
      <c r="B1604" s="392"/>
      <c r="C1604" s="401"/>
      <c r="D1604" s="74" t="s">
        <v>134</v>
      </c>
      <c r="E1604" s="52"/>
      <c r="F1604" s="55"/>
      <c r="G1604" s="55"/>
    </row>
    <row r="1605" spans="2:9" x14ac:dyDescent="0.2">
      <c r="B1605" s="392"/>
      <c r="C1605" s="401"/>
      <c r="D1605" s="43" t="s">
        <v>250</v>
      </c>
      <c r="E1605" s="52">
        <v>40000</v>
      </c>
      <c r="F1605" s="55"/>
      <c r="G1605" s="55">
        <v>2025</v>
      </c>
    </row>
    <row r="1606" spans="2:9" x14ac:dyDescent="0.2">
      <c r="B1606" s="392"/>
      <c r="C1606" s="401"/>
      <c r="D1606" s="46"/>
      <c r="E1606" s="127"/>
      <c r="F1606" s="55"/>
      <c r="G1606" s="158"/>
    </row>
    <row r="1607" spans="2:9" x14ac:dyDescent="0.2">
      <c r="B1607" s="392"/>
      <c r="C1607" s="401"/>
      <c r="D1607" s="210" t="s">
        <v>141</v>
      </c>
      <c r="E1607" s="127"/>
      <c r="F1607" s="55"/>
      <c r="G1607" s="158"/>
    </row>
    <row r="1608" spans="2:9" ht="12.75" customHeight="1" x14ac:dyDescent="0.2">
      <c r="B1608" s="392"/>
      <c r="C1608" s="401"/>
      <c r="D1608" s="76" t="s">
        <v>489</v>
      </c>
      <c r="E1608" s="52" t="s">
        <v>205</v>
      </c>
      <c r="F1608" s="55"/>
      <c r="G1608" s="158">
        <v>2025</v>
      </c>
    </row>
    <row r="1609" spans="2:9" x14ac:dyDescent="0.2">
      <c r="B1609" s="392"/>
      <c r="C1609" s="401"/>
      <c r="D1609" s="84" t="s">
        <v>130</v>
      </c>
      <c r="E1609" s="52">
        <v>25000</v>
      </c>
      <c r="F1609" s="373" t="s">
        <v>127</v>
      </c>
      <c r="G1609" s="374"/>
    </row>
    <row r="1610" spans="2:9" ht="13.5" thickBot="1" x14ac:dyDescent="0.25">
      <c r="B1610" s="392"/>
      <c r="C1610" s="401"/>
      <c r="D1610" s="86"/>
      <c r="E1610" s="87"/>
      <c r="F1610" s="88"/>
      <c r="G1610" s="89"/>
    </row>
    <row r="1611" spans="2:9" ht="13.5" thickBot="1" x14ac:dyDescent="0.25">
      <c r="B1611" s="403"/>
      <c r="C1611" s="22" t="s">
        <v>102</v>
      </c>
      <c r="D1611" s="293"/>
      <c r="E1611" s="349">
        <f>E1603+E1605+E1609</f>
        <v>85000</v>
      </c>
      <c r="F1611" s="69"/>
      <c r="G1611" s="69"/>
    </row>
    <row r="1612" spans="2:9" ht="12.75" customHeight="1" x14ac:dyDescent="0.2">
      <c r="B1612" s="407">
        <v>113</v>
      </c>
      <c r="C1612" s="411" t="s">
        <v>60</v>
      </c>
      <c r="D1612" s="40" t="s">
        <v>125</v>
      </c>
      <c r="E1612" s="82"/>
      <c r="F1612" s="83"/>
      <c r="G1612" s="83"/>
    </row>
    <row r="1613" spans="2:9" ht="12.75" customHeight="1" x14ac:dyDescent="0.2">
      <c r="B1613" s="391"/>
      <c r="C1613" s="412"/>
      <c r="D1613" s="112" t="s">
        <v>262</v>
      </c>
      <c r="E1613" s="70">
        <v>50000</v>
      </c>
      <c r="F1613" s="75"/>
      <c r="G1613" s="75">
        <v>2025</v>
      </c>
    </row>
    <row r="1614" spans="2:9" ht="27" customHeight="1" x14ac:dyDescent="0.2">
      <c r="B1614" s="391"/>
      <c r="C1614" s="412"/>
      <c r="D1614" s="151" t="s">
        <v>173</v>
      </c>
      <c r="E1614" s="310" t="s">
        <v>205</v>
      </c>
      <c r="F1614" s="75"/>
      <c r="G1614" s="75">
        <v>2025</v>
      </c>
    </row>
    <row r="1615" spans="2:9" ht="12.75" customHeight="1" x14ac:dyDescent="0.2">
      <c r="B1615" s="391"/>
      <c r="C1615" s="412"/>
      <c r="D1615" s="74" t="s">
        <v>140</v>
      </c>
      <c r="E1615" s="70"/>
      <c r="F1615" s="75"/>
      <c r="G1615" s="75"/>
    </row>
    <row r="1616" spans="2:9" ht="12.75" customHeight="1" x14ac:dyDescent="0.2">
      <c r="B1616" s="391"/>
      <c r="C1616" s="412"/>
      <c r="D1616" s="73" t="s">
        <v>556</v>
      </c>
      <c r="E1616" s="70">
        <v>2634</v>
      </c>
      <c r="F1616" s="75" t="s">
        <v>540</v>
      </c>
      <c r="G1616" s="75">
        <v>2025</v>
      </c>
    </row>
    <row r="1617" spans="2:7" ht="12.75" customHeight="1" x14ac:dyDescent="0.2">
      <c r="B1617" s="391"/>
      <c r="C1617" s="412"/>
      <c r="D1617" s="73" t="s">
        <v>207</v>
      </c>
      <c r="E1617" s="70">
        <v>20000</v>
      </c>
      <c r="F1617" s="75"/>
      <c r="G1617" s="75">
        <v>2025</v>
      </c>
    </row>
    <row r="1618" spans="2:7" ht="12.75" customHeight="1" x14ac:dyDescent="0.2">
      <c r="B1618" s="391"/>
      <c r="C1618" s="412"/>
      <c r="D1618" s="84" t="s">
        <v>130</v>
      </c>
      <c r="E1618" s="52">
        <v>35000</v>
      </c>
      <c r="F1618" s="373" t="s">
        <v>127</v>
      </c>
      <c r="G1618" s="374"/>
    </row>
    <row r="1619" spans="2:7" ht="12.75" customHeight="1" thickBot="1" x14ac:dyDescent="0.25">
      <c r="B1619" s="391"/>
      <c r="C1619" s="412"/>
      <c r="E1619" s="350"/>
      <c r="F1619" s="255"/>
      <c r="G1619" s="256"/>
    </row>
    <row r="1620" spans="2:7" ht="13.5" thickBot="1" x14ac:dyDescent="0.25">
      <c r="B1620" s="392"/>
      <c r="C1620" s="18" t="s">
        <v>102</v>
      </c>
      <c r="D1620" s="79"/>
      <c r="E1620" s="80">
        <f>E1613+E1617+E1618</f>
        <v>105000</v>
      </c>
      <c r="F1620" s="281"/>
      <c r="G1620" s="281"/>
    </row>
    <row r="1621" spans="2:7" x14ac:dyDescent="0.2">
      <c r="B1621" s="363">
        <v>114</v>
      </c>
      <c r="C1621" s="400" t="s">
        <v>458</v>
      </c>
      <c r="D1621" s="40" t="s">
        <v>125</v>
      </c>
      <c r="E1621" s="195"/>
      <c r="F1621" s="351"/>
      <c r="G1621" s="351"/>
    </row>
    <row r="1622" spans="2:7" x14ac:dyDescent="0.2">
      <c r="B1622" s="364"/>
      <c r="C1622" s="401"/>
      <c r="D1622" s="46" t="s">
        <v>534</v>
      </c>
      <c r="E1622" s="198">
        <v>11437</v>
      </c>
      <c r="F1622" s="352" t="s">
        <v>496</v>
      </c>
      <c r="G1622" s="353">
        <v>2025</v>
      </c>
    </row>
    <row r="1623" spans="2:7" ht="25.5" x14ac:dyDescent="0.2">
      <c r="B1623" s="364"/>
      <c r="C1623" s="401"/>
      <c r="D1623" s="46" t="s">
        <v>457</v>
      </c>
      <c r="E1623" s="44">
        <v>30000</v>
      </c>
      <c r="F1623" s="354"/>
      <c r="G1623" s="355">
        <v>2025</v>
      </c>
    </row>
    <row r="1624" spans="2:7" x14ac:dyDescent="0.2">
      <c r="B1624" s="364"/>
      <c r="C1624" s="401"/>
      <c r="D1624" s="46"/>
      <c r="E1624" s="44"/>
      <c r="F1624" s="354"/>
      <c r="G1624" s="355"/>
    </row>
    <row r="1625" spans="2:7" x14ac:dyDescent="0.2">
      <c r="B1625" s="364"/>
      <c r="C1625" s="401"/>
      <c r="D1625" s="84" t="s">
        <v>130</v>
      </c>
      <c r="E1625" s="44"/>
      <c r="F1625" s="354"/>
      <c r="G1625" s="355"/>
    </row>
    <row r="1626" spans="2:7" ht="13.5" thickBot="1" x14ac:dyDescent="0.25">
      <c r="B1626" s="364"/>
      <c r="C1626" s="414"/>
      <c r="D1626" s="101"/>
      <c r="E1626" s="267"/>
      <c r="F1626" s="356"/>
      <c r="G1626" s="356"/>
    </row>
    <row r="1627" spans="2:7" ht="13.5" thickBot="1" x14ac:dyDescent="0.25">
      <c r="B1627" s="365"/>
      <c r="C1627" s="22" t="s">
        <v>102</v>
      </c>
      <c r="D1627" s="291"/>
      <c r="E1627" s="155"/>
      <c r="F1627" s="156"/>
      <c r="G1627" s="156"/>
    </row>
    <row r="1628" spans="2:7" x14ac:dyDescent="0.2">
      <c r="B1628" s="419">
        <v>115</v>
      </c>
      <c r="C1628" s="417" t="s">
        <v>156</v>
      </c>
      <c r="D1628" s="232" t="s">
        <v>125</v>
      </c>
      <c r="E1628" s="347"/>
      <c r="F1628" s="357"/>
      <c r="G1628" s="358"/>
    </row>
    <row r="1629" spans="2:7" x14ac:dyDescent="0.2">
      <c r="B1629" s="419"/>
      <c r="C1629" s="417"/>
      <c r="D1629" s="46" t="s">
        <v>172</v>
      </c>
      <c r="E1629" s="347"/>
      <c r="F1629" s="357"/>
      <c r="G1629" s="353">
        <v>2025</v>
      </c>
    </row>
    <row r="1630" spans="2:7" x14ac:dyDescent="0.2">
      <c r="B1630" s="419"/>
      <c r="C1630" s="417"/>
      <c r="D1630" s="84" t="s">
        <v>130</v>
      </c>
      <c r="E1630" s="117"/>
      <c r="F1630" s="359"/>
      <c r="G1630" s="360" t="s">
        <v>127</v>
      </c>
    </row>
    <row r="1631" spans="2:7" ht="13.5" thickBot="1" x14ac:dyDescent="0.25">
      <c r="B1631" s="419"/>
      <c r="C1631" s="418"/>
      <c r="D1631" s="101"/>
      <c r="E1631" s="267"/>
      <c r="F1631" s="361"/>
      <c r="G1631" s="356"/>
    </row>
    <row r="1632" spans="2:7" ht="13.5" thickBot="1" x14ac:dyDescent="0.25">
      <c r="B1632" s="420"/>
      <c r="C1632" s="37" t="s">
        <v>102</v>
      </c>
      <c r="D1632" s="192"/>
      <c r="E1632" s="155"/>
      <c r="F1632" s="362"/>
      <c r="G1632" s="156"/>
    </row>
    <row r="1633" spans="2:7" x14ac:dyDescent="0.2">
      <c r="B1633" s="391">
        <v>116</v>
      </c>
      <c r="C1633" s="400" t="s">
        <v>96</v>
      </c>
      <c r="D1633" s="40" t="s">
        <v>125</v>
      </c>
      <c r="E1633" s="82"/>
      <c r="F1633" s="83"/>
      <c r="G1633" s="83"/>
    </row>
    <row r="1634" spans="2:7" ht="13.5" x14ac:dyDescent="0.2">
      <c r="B1634" s="391"/>
      <c r="C1634" s="401"/>
      <c r="D1634" s="109" t="s">
        <v>282</v>
      </c>
      <c r="E1634" s="52">
        <v>20000</v>
      </c>
      <c r="F1634" s="55"/>
      <c r="G1634" s="55">
        <v>2025</v>
      </c>
    </row>
    <row r="1635" spans="2:7" ht="24" x14ac:dyDescent="0.2">
      <c r="B1635" s="391"/>
      <c r="C1635" s="401"/>
      <c r="D1635" s="43" t="s">
        <v>173</v>
      </c>
      <c r="E1635" s="298" t="s">
        <v>205</v>
      </c>
      <c r="F1635" s="55"/>
      <c r="G1635" s="55">
        <v>2025</v>
      </c>
    </row>
    <row r="1636" spans="2:7" x14ac:dyDescent="0.2">
      <c r="B1636" s="391"/>
      <c r="C1636" s="401"/>
      <c r="D1636" s="74" t="s">
        <v>140</v>
      </c>
      <c r="E1636" s="52"/>
      <c r="F1636" s="55"/>
      <c r="G1636" s="55"/>
    </row>
    <row r="1637" spans="2:7" x14ac:dyDescent="0.2">
      <c r="B1637" s="391"/>
      <c r="C1637" s="401"/>
      <c r="D1637" s="73" t="s">
        <v>353</v>
      </c>
      <c r="E1637" s="52">
        <v>25000</v>
      </c>
      <c r="F1637" s="55"/>
      <c r="G1637" s="55">
        <v>2025</v>
      </c>
    </row>
    <row r="1638" spans="2:7" x14ac:dyDescent="0.2">
      <c r="B1638" s="391"/>
      <c r="C1638" s="401"/>
      <c r="D1638" s="73"/>
      <c r="E1638" s="52"/>
      <c r="F1638" s="55"/>
      <c r="G1638" s="55"/>
    </row>
    <row r="1639" spans="2:7" x14ac:dyDescent="0.2">
      <c r="B1639" s="391"/>
      <c r="C1639" s="401"/>
      <c r="D1639" s="54" t="s">
        <v>134</v>
      </c>
      <c r="E1639" s="52"/>
      <c r="F1639" s="55"/>
      <c r="G1639" s="55"/>
    </row>
    <row r="1640" spans="2:7" x14ac:dyDescent="0.2">
      <c r="B1640" s="402"/>
      <c r="C1640" s="401"/>
      <c r="D1640" s="73" t="s">
        <v>216</v>
      </c>
      <c r="E1640" s="52">
        <v>60000</v>
      </c>
      <c r="F1640" s="55"/>
      <c r="G1640" s="55">
        <v>2025</v>
      </c>
    </row>
    <row r="1641" spans="2:7" x14ac:dyDescent="0.2">
      <c r="B1641" s="402"/>
      <c r="C1641" s="401"/>
      <c r="D1641" s="73" t="s">
        <v>177</v>
      </c>
      <c r="E1641" s="52">
        <v>50000</v>
      </c>
      <c r="F1641" s="55"/>
      <c r="G1641" s="55">
        <v>2025</v>
      </c>
    </row>
    <row r="1642" spans="2:7" x14ac:dyDescent="0.2">
      <c r="B1642" s="402"/>
      <c r="C1642" s="401"/>
      <c r="D1642" s="73"/>
      <c r="E1642" s="52"/>
      <c r="F1642" s="55"/>
      <c r="G1642" s="55"/>
    </row>
    <row r="1643" spans="2:7" ht="13.9" customHeight="1" x14ac:dyDescent="0.2">
      <c r="B1643" s="402"/>
      <c r="C1643" s="401"/>
      <c r="D1643" s="84" t="s">
        <v>130</v>
      </c>
      <c r="E1643" s="52">
        <v>25000</v>
      </c>
      <c r="F1643" s="377" t="s">
        <v>127</v>
      </c>
      <c r="G1643" s="377"/>
    </row>
    <row r="1644" spans="2:7" ht="15" customHeight="1" thickBot="1" x14ac:dyDescent="0.25">
      <c r="B1644" s="402"/>
      <c r="C1644" s="410"/>
      <c r="D1644" s="86"/>
      <c r="E1644" s="87"/>
      <c r="F1644" s="88"/>
      <c r="G1644" s="89"/>
    </row>
    <row r="1645" spans="2:7" ht="15" customHeight="1" thickBot="1" x14ac:dyDescent="0.25">
      <c r="B1645" s="403"/>
      <c r="C1645" s="22" t="s">
        <v>102</v>
      </c>
      <c r="D1645" s="291"/>
      <c r="E1645" s="283">
        <f>E1634+E1637+E1640+E1643+E1641</f>
        <v>180000</v>
      </c>
      <c r="F1645" s="123"/>
      <c r="G1645" s="123"/>
    </row>
    <row r="1646" spans="2:7" x14ac:dyDescent="0.2">
      <c r="F1646" s="7"/>
      <c r="G1646" s="7"/>
    </row>
    <row r="1648" spans="2:7" x14ac:dyDescent="0.2">
      <c r="F1648" s="7"/>
      <c r="G1648" s="7"/>
    </row>
    <row r="1650" spans="5:5" x14ac:dyDescent="0.2">
      <c r="E1650" s="36"/>
    </row>
    <row r="1652" spans="5:5" x14ac:dyDescent="0.2">
      <c r="E1652" s="36"/>
    </row>
  </sheetData>
  <mergeCells count="388">
    <mergeCell ref="F1155:G1155"/>
    <mergeCell ref="F1231:G1231"/>
    <mergeCell ref="B708:B723"/>
    <mergeCell ref="F246:G246"/>
    <mergeCell ref="F256:G256"/>
    <mergeCell ref="F268:G268"/>
    <mergeCell ref="F281:G281"/>
    <mergeCell ref="F410:G410"/>
    <mergeCell ref="F425:G425"/>
    <mergeCell ref="F442:G442"/>
    <mergeCell ref="F456:G456"/>
    <mergeCell ref="F471:G471"/>
    <mergeCell ref="F379:G379"/>
    <mergeCell ref="F389:G389"/>
    <mergeCell ref="F721:G721"/>
    <mergeCell ref="F642:G642"/>
    <mergeCell ref="F679:G679"/>
    <mergeCell ref="B460:B473"/>
    <mergeCell ref="B487:B498"/>
    <mergeCell ref="C382:C390"/>
    <mergeCell ref="C259:C269"/>
    <mergeCell ref="C271:C283"/>
    <mergeCell ref="C428:C443"/>
    <mergeCell ref="C474:C485"/>
    <mergeCell ref="C350:C365"/>
    <mergeCell ref="C238:C247"/>
    <mergeCell ref="B682:B693"/>
    <mergeCell ref="B694:B707"/>
    <mergeCell ref="B511:B521"/>
    <mergeCell ref="C511:C520"/>
    <mergeCell ref="B474:B486"/>
    <mergeCell ref="C522:C533"/>
    <mergeCell ref="B535:B547"/>
    <mergeCell ref="B601:B612"/>
    <mergeCell ref="B613:B624"/>
    <mergeCell ref="B562:B579"/>
    <mergeCell ref="B635:B646"/>
    <mergeCell ref="B499:B510"/>
    <mergeCell ref="C671:C680"/>
    <mergeCell ref="B625:B634"/>
    <mergeCell ref="C591:C599"/>
    <mergeCell ref="F655:G655"/>
    <mergeCell ref="F632:G632"/>
    <mergeCell ref="B548:B561"/>
    <mergeCell ref="B522:B534"/>
    <mergeCell ref="C499:C509"/>
    <mergeCell ref="C487:C497"/>
    <mergeCell ref="B671:B681"/>
    <mergeCell ref="B658:B670"/>
    <mergeCell ref="F588:G588"/>
    <mergeCell ref="C562:C578"/>
    <mergeCell ref="C548:C560"/>
    <mergeCell ref="C658:C669"/>
    <mergeCell ref="C635:C645"/>
    <mergeCell ref="C613:C623"/>
    <mergeCell ref="C580:C589"/>
    <mergeCell ref="C601:C611"/>
    <mergeCell ref="F870:G870"/>
    <mergeCell ref="F691:G691"/>
    <mergeCell ref="F705:G705"/>
    <mergeCell ref="F622:G622"/>
    <mergeCell ref="F668:G668"/>
    <mergeCell ref="F851:G851"/>
    <mergeCell ref="F776:G776"/>
    <mergeCell ref="F759:G759"/>
    <mergeCell ref="F743:G743"/>
    <mergeCell ref="F826:G826"/>
    <mergeCell ref="F788:G788"/>
    <mergeCell ref="F811:G811"/>
    <mergeCell ref="C647:C656"/>
    <mergeCell ref="C625:C633"/>
    <mergeCell ref="F767:F768"/>
    <mergeCell ref="B271:B284"/>
    <mergeCell ref="B259:B270"/>
    <mergeCell ref="B333:B349"/>
    <mergeCell ref="B285:B299"/>
    <mergeCell ref="B382:B391"/>
    <mergeCell ref="B249:B258"/>
    <mergeCell ref="B300:B314"/>
    <mergeCell ref="C300:C313"/>
    <mergeCell ref="C285:C298"/>
    <mergeCell ref="B367:B381"/>
    <mergeCell ref="E449:E450"/>
    <mergeCell ref="G449:G450"/>
    <mergeCell ref="F449:F450"/>
    <mergeCell ref="F496:G496"/>
    <mergeCell ref="F508:G508"/>
    <mergeCell ref="B350:B366"/>
    <mergeCell ref="B315:B332"/>
    <mergeCell ref="B428:B444"/>
    <mergeCell ref="B392:B412"/>
    <mergeCell ref="C460:C472"/>
    <mergeCell ref="C445:C458"/>
    <mergeCell ref="C315:C331"/>
    <mergeCell ref="C367:C380"/>
    <mergeCell ref="B413:B427"/>
    <mergeCell ref="B445:B459"/>
    <mergeCell ref="C392:C411"/>
    <mergeCell ref="C413:C426"/>
    <mergeCell ref="F435:F437"/>
    <mergeCell ref="C1567:C1570"/>
    <mergeCell ref="C1322:C1333"/>
    <mergeCell ref="F918:G918"/>
    <mergeCell ref="F883:G883"/>
    <mergeCell ref="F800:G800"/>
    <mergeCell ref="C682:C692"/>
    <mergeCell ref="C831:C840"/>
    <mergeCell ref="C724:C732"/>
    <mergeCell ref="C708:C722"/>
    <mergeCell ref="C694:C706"/>
    <mergeCell ref="F731:G731"/>
    <mergeCell ref="C746:C760"/>
    <mergeCell ref="C803:C812"/>
    <mergeCell ref="F929:G929"/>
    <mergeCell ref="F992:G992"/>
    <mergeCell ref="F1275:F1276"/>
    <mergeCell ref="F1290:F1291"/>
    <mergeCell ref="F1357:F1358"/>
    <mergeCell ref="F1020:F1023"/>
    <mergeCell ref="F1153:F1154"/>
    <mergeCell ref="F1245:G1245"/>
    <mergeCell ref="F1166:G1166"/>
    <mergeCell ref="F1113:G1113"/>
    <mergeCell ref="F1137:G1137"/>
    <mergeCell ref="C1496:C1507"/>
    <mergeCell ref="F1517:G1517"/>
    <mergeCell ref="C1460:C1479"/>
    <mergeCell ref="F1478:G1478"/>
    <mergeCell ref="F1563:G1563"/>
    <mergeCell ref="F1530:G1530"/>
    <mergeCell ref="C1416:C1427"/>
    <mergeCell ref="F1500:F1501"/>
    <mergeCell ref="F1393:F1394"/>
    <mergeCell ref="F1423:F1424"/>
    <mergeCell ref="F1473:F1474"/>
    <mergeCell ref="C333:C348"/>
    <mergeCell ref="B1221:B1233"/>
    <mergeCell ref="B1194:B1208"/>
    <mergeCell ref="C1209:C1219"/>
    <mergeCell ref="B1090:B1100"/>
    <mergeCell ref="B1101:B1115"/>
    <mergeCell ref="B1169:B1181"/>
    <mergeCell ref="C1140:C1156"/>
    <mergeCell ref="B1182:B1193"/>
    <mergeCell ref="C1158:C1167"/>
    <mergeCell ref="C1126:C1138"/>
    <mergeCell ref="C1116:C1124"/>
    <mergeCell ref="C1090:C1099"/>
    <mergeCell ref="C1101:C1114"/>
    <mergeCell ref="B1116:B1125"/>
    <mergeCell ref="C1182:C1192"/>
    <mergeCell ref="B1126:B1139"/>
    <mergeCell ref="C1169:C1180"/>
    <mergeCell ref="B1158:B1168"/>
    <mergeCell ref="B1140:B1157"/>
    <mergeCell ref="C535:C546"/>
    <mergeCell ref="B647:B657"/>
    <mergeCell ref="B591:B600"/>
    <mergeCell ref="B580:B590"/>
    <mergeCell ref="B1:G1"/>
    <mergeCell ref="B2:G2"/>
    <mergeCell ref="B3:G3"/>
    <mergeCell ref="B31:B48"/>
    <mergeCell ref="C49:C62"/>
    <mergeCell ref="C249:C257"/>
    <mergeCell ref="C31:C47"/>
    <mergeCell ref="E5:F5"/>
    <mergeCell ref="C163:C180"/>
    <mergeCell ref="C224:C236"/>
    <mergeCell ref="B49:B63"/>
    <mergeCell ref="B4:G4"/>
    <mergeCell ref="B195:B211"/>
    <mergeCell ref="B238:B248"/>
    <mergeCell ref="B8:B30"/>
    <mergeCell ref="C8:C29"/>
    <mergeCell ref="C101:C113"/>
    <mergeCell ref="C195:C210"/>
    <mergeCell ref="C212:C222"/>
    <mergeCell ref="C115:C128"/>
    <mergeCell ref="C182:C193"/>
    <mergeCell ref="F97:G97"/>
    <mergeCell ref="C948:C960"/>
    <mergeCell ref="B865:B872"/>
    <mergeCell ref="B779:B790"/>
    <mergeCell ref="C734:C744"/>
    <mergeCell ref="C779:C789"/>
    <mergeCell ref="B762:B778"/>
    <mergeCell ref="C921:C930"/>
    <mergeCell ref="B1079:B1089"/>
    <mergeCell ref="C873:C884"/>
    <mergeCell ref="C962:C982"/>
    <mergeCell ref="C932:C946"/>
    <mergeCell ref="B1010:B1032"/>
    <mergeCell ref="C1010:C1031"/>
    <mergeCell ref="B932:B947"/>
    <mergeCell ref="C984:C993"/>
    <mergeCell ref="B1065:B1078"/>
    <mergeCell ref="C1065:C1077"/>
    <mergeCell ref="C1079:C1088"/>
    <mergeCell ref="C1047:C1063"/>
    <mergeCell ref="C1033:C1045"/>
    <mergeCell ref="C899:C919"/>
    <mergeCell ref="B1033:B1046"/>
    <mergeCell ref="B1047:B1064"/>
    <mergeCell ref="C791:C801"/>
    <mergeCell ref="B724:B733"/>
    <mergeCell ref="C762:C777"/>
    <mergeCell ref="C995:C1008"/>
    <mergeCell ref="B831:B841"/>
    <mergeCell ref="B921:B931"/>
    <mergeCell ref="B791:B802"/>
    <mergeCell ref="B873:B885"/>
    <mergeCell ref="B814:B830"/>
    <mergeCell ref="B948:B961"/>
    <mergeCell ref="B962:B983"/>
    <mergeCell ref="B899:B920"/>
    <mergeCell ref="B842:B853"/>
    <mergeCell ref="B984:B994"/>
    <mergeCell ref="C842:C852"/>
    <mergeCell ref="B803:B813"/>
    <mergeCell ref="C814:C829"/>
    <mergeCell ref="B734:B745"/>
    <mergeCell ref="B746:B761"/>
    <mergeCell ref="C865:C871"/>
    <mergeCell ref="B854:B864"/>
    <mergeCell ref="C854:C863"/>
    <mergeCell ref="C886:C897"/>
    <mergeCell ref="B886:B898"/>
    <mergeCell ref="B995:B1009"/>
    <mergeCell ref="B1496:B1508"/>
    <mergeCell ref="B1384:B1401"/>
    <mergeCell ref="C1402:C1414"/>
    <mergeCell ref="B1366:B1373"/>
    <mergeCell ref="C1374:C1382"/>
    <mergeCell ref="B1374:B1383"/>
    <mergeCell ref="B1248:B1263"/>
    <mergeCell ref="B1460:B1480"/>
    <mergeCell ref="C1481:C1494"/>
    <mergeCell ref="B1450:B1459"/>
    <mergeCell ref="B1402:B1415"/>
    <mergeCell ref="C1437:C1448"/>
    <mergeCell ref="B1429:B1436"/>
    <mergeCell ref="B1437:B1449"/>
    <mergeCell ref="B1264:B1273"/>
    <mergeCell ref="C1264:C1272"/>
    <mergeCell ref="C1450:C1458"/>
    <mergeCell ref="C1335:C1345"/>
    <mergeCell ref="C1366:C1372"/>
    <mergeCell ref="B1481:B1495"/>
    <mergeCell ref="C1429:C1435"/>
    <mergeCell ref="C1310:C1320"/>
    <mergeCell ref="C1384:C1400"/>
    <mergeCell ref="B1416:B1428"/>
    <mergeCell ref="B1347:B1365"/>
    <mergeCell ref="C1347:C1364"/>
    <mergeCell ref="B1209:B1220"/>
    <mergeCell ref="B1322:B1334"/>
    <mergeCell ref="C1194:C1207"/>
    <mergeCell ref="C1221:C1232"/>
    <mergeCell ref="C1234:C1246"/>
    <mergeCell ref="C1274:C1284"/>
    <mergeCell ref="B1310:B1321"/>
    <mergeCell ref="B1234:B1247"/>
    <mergeCell ref="B1335:B1346"/>
    <mergeCell ref="B1274:B1285"/>
    <mergeCell ref="C1286:C1299"/>
    <mergeCell ref="B1286:B1300"/>
    <mergeCell ref="B1301:B1309"/>
    <mergeCell ref="C1248:C1262"/>
    <mergeCell ref="C1301:C1308"/>
    <mergeCell ref="C1633:C1644"/>
    <mergeCell ref="B1546:B1555"/>
    <mergeCell ref="B1534:B1545"/>
    <mergeCell ref="B1509:B1519"/>
    <mergeCell ref="B1633:B1645"/>
    <mergeCell ref="B1612:B1620"/>
    <mergeCell ref="C1534:C1544"/>
    <mergeCell ref="B1556:B1566"/>
    <mergeCell ref="C1600:C1610"/>
    <mergeCell ref="C1612:C1619"/>
    <mergeCell ref="C1546:C1554"/>
    <mergeCell ref="B1520:B1533"/>
    <mergeCell ref="C1520:C1532"/>
    <mergeCell ref="C1509:C1518"/>
    <mergeCell ref="B1600:B1611"/>
    <mergeCell ref="B1589:B1599"/>
    <mergeCell ref="C1589:C1598"/>
    <mergeCell ref="C1572:C1587"/>
    <mergeCell ref="B1572:B1588"/>
    <mergeCell ref="C1556:C1565"/>
    <mergeCell ref="C1628:C1631"/>
    <mergeCell ref="B1628:B1632"/>
    <mergeCell ref="C1621:C1626"/>
    <mergeCell ref="B1621:B1627"/>
    <mergeCell ref="B86:B100"/>
    <mergeCell ref="B101:B114"/>
    <mergeCell ref="B115:B129"/>
    <mergeCell ref="B130:B145"/>
    <mergeCell ref="C86:C99"/>
    <mergeCell ref="C146:C161"/>
    <mergeCell ref="F221:G221"/>
    <mergeCell ref="C64:C84"/>
    <mergeCell ref="B224:B237"/>
    <mergeCell ref="B64:B85"/>
    <mergeCell ref="B212:B223"/>
    <mergeCell ref="F178:G178"/>
    <mergeCell ref="F192:G192"/>
    <mergeCell ref="F208:G208"/>
    <mergeCell ref="B146:B162"/>
    <mergeCell ref="B163:B181"/>
    <mergeCell ref="C130:C144"/>
    <mergeCell ref="B182:B194"/>
    <mergeCell ref="F1218:G1218"/>
    <mergeCell ref="F1307:G1307"/>
    <mergeCell ref="F1271:G1271"/>
    <mergeCell ref="F1426:G1426"/>
    <mergeCell ref="F1179:G1179"/>
    <mergeCell ref="F1191:G1191"/>
    <mergeCell ref="F1643:G1643"/>
    <mergeCell ref="F1399:G1399"/>
    <mergeCell ref="F1261:G1261"/>
    <mergeCell ref="F1618:G1618"/>
    <mergeCell ref="F1206:G1206"/>
    <mergeCell ref="F839:G839"/>
    <mergeCell ref="F896:G896"/>
    <mergeCell ref="F959:G959"/>
    <mergeCell ref="F945:G945"/>
    <mergeCell ref="F1123:G1123"/>
    <mergeCell ref="F981:G981"/>
    <mergeCell ref="F1030:G1030"/>
    <mergeCell ref="F1062:G1062"/>
    <mergeCell ref="F1098:G1098"/>
    <mergeCell ref="F1007:G1007"/>
    <mergeCell ref="F1044:G1044"/>
    <mergeCell ref="F1087:G1087"/>
    <mergeCell ref="F1076:G1076"/>
    <mergeCell ref="F1597:G1597"/>
    <mergeCell ref="F1609:G1609"/>
    <mergeCell ref="F1283:G1283"/>
    <mergeCell ref="F1344:G1344"/>
    <mergeCell ref="F1363:G1363"/>
    <mergeCell ref="F1434:G1434"/>
    <mergeCell ref="F1447:G1447"/>
    <mergeCell ref="F1543:G1543"/>
    <mergeCell ref="F1506:G1506"/>
    <mergeCell ref="F1493:G1493"/>
    <mergeCell ref="F1371:G1371"/>
    <mergeCell ref="F1381:G1381"/>
    <mergeCell ref="F1457:G1457"/>
    <mergeCell ref="F1413:G1413"/>
    <mergeCell ref="F1298:G1298"/>
    <mergeCell ref="F1319:G1319"/>
    <mergeCell ref="F1332:G1332"/>
    <mergeCell ref="F1553:G1553"/>
    <mergeCell ref="F1586:G1586"/>
    <mergeCell ref="F112:G112"/>
    <mergeCell ref="F127:G127"/>
    <mergeCell ref="F160:G160"/>
    <mergeCell ref="F296:G296"/>
    <mergeCell ref="F311:G311"/>
    <mergeCell ref="F330:G330"/>
    <mergeCell ref="F346:G346"/>
    <mergeCell ref="F364:G364"/>
    <mergeCell ref="F235:G235"/>
    <mergeCell ref="F304:F306"/>
    <mergeCell ref="B1567:B1571"/>
    <mergeCell ref="E1350:E1351"/>
    <mergeCell ref="F18:F19"/>
    <mergeCell ref="F21:F22"/>
    <mergeCell ref="F66:F67"/>
    <mergeCell ref="F74:F77"/>
    <mergeCell ref="F106:F107"/>
    <mergeCell ref="F28:G28"/>
    <mergeCell ref="F46:G46"/>
    <mergeCell ref="F61:G61"/>
    <mergeCell ref="F83:G83"/>
    <mergeCell ref="F817:F818"/>
    <mergeCell ref="F610:G610"/>
    <mergeCell ref="F577:G577"/>
    <mergeCell ref="F598:G598"/>
    <mergeCell ref="F545:G545"/>
    <mergeCell ref="F559:G559"/>
    <mergeCell ref="F532:G532"/>
    <mergeCell ref="E1142:E1143"/>
    <mergeCell ref="F1173:F1175"/>
    <mergeCell ref="F1200:F1202"/>
    <mergeCell ref="F880:F881"/>
    <mergeCell ref="F964:F965"/>
  </mergeCells>
  <phoneticPr fontId="19" type="noConversion"/>
  <pageMargins left="0.19685039370078741" right="0.19685039370078741" top="0.19685039370078741" bottom="0.19685039370078741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на 2020г.</vt:lpstr>
      <vt:lpstr>Лист3</vt:lpstr>
      <vt:lpstr>Лист1</vt:lpstr>
      <vt:lpstr>Лист2</vt:lpstr>
      <vt:lpstr>'план на 2020г.'!Область_печати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МКД2</dc:creator>
  <cp:lastModifiedBy>Мкд1</cp:lastModifiedBy>
  <cp:lastPrinted>2024-11-26T08:09:46Z</cp:lastPrinted>
  <dcterms:created xsi:type="dcterms:W3CDTF">2014-04-21T02:50:09Z</dcterms:created>
  <dcterms:modified xsi:type="dcterms:W3CDTF">2025-07-03T10:38:06Z</dcterms:modified>
</cp:coreProperties>
</file>